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18720" windowHeight="8010"/>
  </bookViews>
  <sheets>
    <sheet name="cover" sheetId="5" r:id="rId1"/>
    <sheet name="rebalancer" sheetId="4" r:id="rId2"/>
  </sheets>
  <definedNames>
    <definedName name="_xlnm.Print_Area" localSheetId="0">cover!$B$2:$M$27</definedName>
    <definedName name="_xlnm.Print_Area" localSheetId="1">rebalancer!$B$2:$J$73</definedName>
  </definedNames>
  <calcPr calcId="145621" iterate="1" iterateCount="1001"/>
</workbook>
</file>

<file path=xl/calcChain.xml><?xml version="1.0" encoding="utf-8"?>
<calcChain xmlns="http://schemas.openxmlformats.org/spreadsheetml/2006/main">
  <c r="L77" i="4" l="1" a="1"/>
  <c r="N77" i="4" s="1"/>
  <c r="L77" i="4" l="1"/>
  <c r="R77" i="4" s="1"/>
  <c r="O77" i="4"/>
  <c r="M77" i="4"/>
  <c r="P77" i="4"/>
  <c r="E34" i="4"/>
  <c r="F35" i="4"/>
  <c r="F30" i="4"/>
  <c r="I30" i="4"/>
  <c r="D31" i="4"/>
  <c r="F31" i="4" s="1"/>
  <c r="E31" i="4"/>
  <c r="I31" i="4"/>
  <c r="F32" i="4"/>
  <c r="D34" i="4"/>
  <c r="I34" i="4"/>
  <c r="D37" i="4"/>
  <c r="E37" i="4"/>
  <c r="I37" i="4"/>
  <c r="F38" i="4"/>
  <c r="D40" i="4"/>
  <c r="E40" i="4"/>
  <c r="I40" i="4"/>
  <c r="F41" i="4"/>
  <c r="D43" i="4"/>
  <c r="E43" i="4"/>
  <c r="I43" i="4"/>
  <c r="F44" i="4"/>
  <c r="F57" i="4"/>
  <c r="E68" i="4" s="1"/>
  <c r="F58" i="4"/>
  <c r="E69" i="4" s="1"/>
  <c r="F59" i="4"/>
  <c r="E70" i="4" s="1"/>
  <c r="F60" i="4"/>
  <c r="E71" i="4" s="1"/>
  <c r="F61" i="4"/>
  <c r="E72" i="4" s="1"/>
  <c r="AK77" i="4"/>
  <c r="AD77" i="4"/>
  <c r="AB77" i="4"/>
  <c r="S77" i="4"/>
  <c r="V77" i="4"/>
  <c r="Y77" i="4"/>
  <c r="AE77" i="4"/>
  <c r="AH77" i="4"/>
  <c r="AJ77" i="4"/>
  <c r="AN77" i="4"/>
  <c r="G18" i="4"/>
  <c r="C25" i="4" l="1"/>
  <c r="F43" i="4"/>
  <c r="E17" i="4" s="1"/>
  <c r="F37" i="4"/>
  <c r="E15" i="4" s="1"/>
  <c r="X77" i="4"/>
  <c r="F34" i="4"/>
  <c r="E14" i="4" s="1"/>
  <c r="F40" i="4"/>
  <c r="U77" i="4"/>
  <c r="AA77" i="4"/>
  <c r="AM77" i="4"/>
  <c r="AG77" i="4"/>
  <c r="AL77" i="4" l="1"/>
  <c r="T77" i="4"/>
  <c r="AF77" i="4"/>
  <c r="Z77" i="4"/>
  <c r="E16" i="4"/>
  <c r="E13" i="4"/>
  <c r="E18" i="4" l="1"/>
  <c r="F13" i="4" s="1"/>
  <c r="F16" i="4" l="1"/>
  <c r="F12" i="4"/>
  <c r="C24" i="4"/>
  <c r="F15" i="4"/>
  <c r="F14" i="4"/>
  <c r="F17" i="4"/>
  <c r="G31" i="4" l="1"/>
  <c r="H30" i="4"/>
  <c r="G43" i="4"/>
  <c r="G37" i="4"/>
  <c r="H34" i="4"/>
  <c r="G40" i="4"/>
  <c r="H37" i="4"/>
  <c r="G30" i="4"/>
  <c r="H43" i="4"/>
  <c r="H31" i="4"/>
  <c r="G34" i="4"/>
  <c r="H40" i="4"/>
  <c r="F18" i="4"/>
  <c r="D56" i="4" l="1"/>
  <c r="C56" i="4"/>
  <c r="C65" i="4" s="1"/>
  <c r="F78" i="4" s="1"/>
  <c r="C59" i="4"/>
  <c r="D59" i="4"/>
  <c r="E59" i="4" s="1"/>
  <c r="C57" i="4"/>
  <c r="L78" i="4" s="1" a="1"/>
  <c r="D57" i="4"/>
  <c r="E57" i="4" s="1"/>
  <c r="D61" i="4"/>
  <c r="E61" i="4" s="1"/>
  <c r="C61" i="4"/>
  <c r="D58" i="4"/>
  <c r="E58" i="4" s="1"/>
  <c r="C58" i="4"/>
  <c r="D60" i="4"/>
  <c r="E60" i="4" s="1"/>
  <c r="C60" i="4"/>
  <c r="L78" i="4" l="1"/>
  <c r="N78" i="4"/>
  <c r="O78" i="4"/>
  <c r="M78" i="4"/>
  <c r="P78" i="4"/>
  <c r="C53" i="4"/>
  <c r="C54" i="4" s="1"/>
  <c r="AF78" i="4" l="1"/>
  <c r="AL78" i="4" s="1"/>
  <c r="U78" i="4"/>
  <c r="AA78" i="4" s="1"/>
  <c r="R78" i="4"/>
  <c r="X78" i="4" s="1"/>
  <c r="S78" i="4"/>
  <c r="Y78" i="4" s="1"/>
  <c r="V78" i="4" l="1"/>
  <c r="AB78" i="4" s="1"/>
  <c r="AE78" i="4"/>
  <c r="AK78" i="4" s="1"/>
  <c r="M79" i="4" s="1"/>
  <c r="AG78" i="4"/>
  <c r="AM78" i="4" s="1"/>
  <c r="O79" i="4" s="1"/>
  <c r="AH78" i="4"/>
  <c r="T78" i="4"/>
  <c r="Z78" i="4" s="1"/>
  <c r="N79" i="4" s="1"/>
  <c r="AD78" i="4"/>
  <c r="AN78" i="4" l="1"/>
  <c r="P79" i="4" s="1"/>
  <c r="G78" i="4"/>
  <c r="AP78" i="4"/>
  <c r="AR78" i="4" s="1"/>
  <c r="AJ78" i="4"/>
  <c r="U79" i="4"/>
  <c r="AA79" i="4" s="1"/>
  <c r="AQ78" i="4" l="1"/>
  <c r="AS78" i="4" s="1"/>
  <c r="H78" i="4"/>
  <c r="L79" i="4"/>
  <c r="AF79" i="4" s="1"/>
  <c r="AL79" i="4" s="1"/>
  <c r="V79" i="4" l="1"/>
  <c r="AB79" i="4" s="1"/>
  <c r="AE79" i="4"/>
  <c r="AK79" i="4" s="1"/>
  <c r="R79" i="4"/>
  <c r="X79" i="4" s="1"/>
  <c r="AD79" i="4"/>
  <c r="S79" i="4"/>
  <c r="Y79" i="4" s="1"/>
  <c r="T79" i="4"/>
  <c r="Z79" i="4" s="1"/>
  <c r="AG79" i="4"/>
  <c r="AM79" i="4" s="1"/>
  <c r="AH79" i="4"/>
  <c r="I78" i="4"/>
  <c r="J78" i="4" s="1"/>
  <c r="F79" i="4" s="1"/>
  <c r="AN79" i="4" l="1"/>
  <c r="P80" i="4" s="1"/>
  <c r="AP79" i="4"/>
  <c r="AR79" i="4" s="1"/>
  <c r="G79" i="4"/>
  <c r="M80" i="4"/>
  <c r="O80" i="4"/>
  <c r="N80" i="4"/>
  <c r="AJ79" i="4" l="1"/>
  <c r="U80" i="4"/>
  <c r="AA80" i="4" s="1"/>
  <c r="AQ79" i="4" l="1"/>
  <c r="AS79" i="4" s="1"/>
  <c r="H79" i="4"/>
  <c r="L80" i="4"/>
  <c r="AF80" i="4" s="1"/>
  <c r="AL80" i="4" s="1"/>
  <c r="V80" i="4" l="1"/>
  <c r="AB80" i="4" s="1"/>
  <c r="AE80" i="4"/>
  <c r="AK80" i="4" s="1"/>
  <c r="R80" i="4"/>
  <c r="X80" i="4" s="1"/>
  <c r="AD80" i="4"/>
  <c r="S80" i="4"/>
  <c r="Y80" i="4" s="1"/>
  <c r="T80" i="4"/>
  <c r="Z80" i="4" s="1"/>
  <c r="AH80" i="4"/>
  <c r="AG80" i="4"/>
  <c r="AM80" i="4" s="1"/>
  <c r="I79" i="4"/>
  <c r="J79" i="4" s="1"/>
  <c r="F80" i="4" s="1"/>
  <c r="AN80" i="4" l="1"/>
  <c r="P81" i="4" s="1"/>
  <c r="O81" i="4"/>
  <c r="M81" i="4"/>
  <c r="N81" i="4"/>
  <c r="AP80" i="4"/>
  <c r="AR80" i="4" s="1"/>
  <c r="G80" i="4"/>
  <c r="AJ80" i="4" s="1"/>
  <c r="L81" i="4" s="1"/>
  <c r="R81" i="4" l="1"/>
  <c r="X81" i="4" s="1"/>
  <c r="AD81" i="4"/>
  <c r="U81" i="4"/>
  <c r="AA81" i="4" s="1"/>
  <c r="AG81" i="4"/>
  <c r="AM81" i="4" s="1"/>
  <c r="AQ80" i="4"/>
  <c r="AS80" i="4" s="1"/>
  <c r="H80" i="4"/>
  <c r="T81" i="4"/>
  <c r="Z81" i="4" s="1"/>
  <c r="AF81" i="4"/>
  <c r="AL81" i="4" s="1"/>
  <c r="V81" i="4"/>
  <c r="AB81" i="4" s="1"/>
  <c r="AH81" i="4"/>
  <c r="S81" i="4"/>
  <c r="Y81" i="4" s="1"/>
  <c r="AE81" i="4"/>
  <c r="AK81" i="4" s="1"/>
  <c r="AN81" i="4" l="1"/>
  <c r="P82" i="4" s="1"/>
  <c r="O82" i="4"/>
  <c r="U82" i="4" s="1"/>
  <c r="AA82" i="4" s="1"/>
  <c r="N82" i="4"/>
  <c r="M82" i="4"/>
  <c r="I80" i="4"/>
  <c r="J80" i="4" s="1"/>
  <c r="F81" i="4" s="1"/>
  <c r="G81" i="4"/>
  <c r="AP81" i="4"/>
  <c r="AR81" i="4" s="1"/>
  <c r="AJ81" i="4" l="1"/>
  <c r="H81" i="4" l="1"/>
  <c r="AQ81" i="4"/>
  <c r="AS81" i="4" s="1"/>
  <c r="L82" i="4"/>
  <c r="AF82" i="4" s="1"/>
  <c r="AL82" i="4" s="1"/>
  <c r="V82" i="4" l="1"/>
  <c r="AB82" i="4" s="1"/>
  <c r="AE82" i="4"/>
  <c r="AK82" i="4" s="1"/>
  <c r="AD82" i="4"/>
  <c r="R82" i="4"/>
  <c r="X82" i="4" s="1"/>
  <c r="T82" i="4"/>
  <c r="Z82" i="4" s="1"/>
  <c r="AG82" i="4"/>
  <c r="AM82" i="4" s="1"/>
  <c r="AH82" i="4"/>
  <c r="S82" i="4"/>
  <c r="Y82" i="4" s="1"/>
  <c r="I81" i="4"/>
  <c r="J81" i="4" s="1"/>
  <c r="F82" i="4" s="1"/>
  <c r="AN82" i="4" l="1"/>
  <c r="P83" i="4" s="1"/>
  <c r="O83" i="4"/>
  <c r="N83" i="4"/>
  <c r="M83" i="4"/>
  <c r="AP82" i="4"/>
  <c r="AR82" i="4" s="1"/>
  <c r="G82" i="4"/>
  <c r="AJ82" i="4"/>
  <c r="AQ82" i="4" l="1"/>
  <c r="AS82" i="4" s="1"/>
  <c r="I82" i="4" s="1"/>
  <c r="H82" i="4"/>
  <c r="L83" i="4"/>
  <c r="AE83" i="4" s="1"/>
  <c r="AK83" i="4" s="1"/>
  <c r="U83" i="4"/>
  <c r="AA83" i="4" s="1"/>
  <c r="AF83" i="4"/>
  <c r="AL83" i="4" s="1"/>
  <c r="V83" i="4" l="1"/>
  <c r="AB83" i="4" s="1"/>
  <c r="AD83" i="4"/>
  <c r="R83" i="4"/>
  <c r="X83" i="4" s="1"/>
  <c r="AH83" i="4"/>
  <c r="J82" i="4"/>
  <c r="F83" i="4" s="1"/>
  <c r="S83" i="4"/>
  <c r="Y83" i="4" s="1"/>
  <c r="AG83" i="4"/>
  <c r="AM83" i="4" s="1"/>
  <c r="O84" i="4" s="1"/>
  <c r="T83" i="4"/>
  <c r="Z83" i="4" s="1"/>
  <c r="N84" i="4" l="1"/>
  <c r="M84" i="4"/>
  <c r="U84" i="4"/>
  <c r="AA84" i="4" s="1"/>
  <c r="AP83" i="4"/>
  <c r="AR83" i="4" s="1"/>
  <c r="G83" i="4"/>
  <c r="AN83" i="4" s="1"/>
  <c r="P84" i="4" s="1"/>
  <c r="AJ83" i="4"/>
  <c r="AQ83" i="4" l="1"/>
  <c r="AS83" i="4" s="1"/>
  <c r="I83" i="4" s="1"/>
  <c r="H83" i="4"/>
  <c r="L84" i="4"/>
  <c r="V84" i="4" s="1"/>
  <c r="AB84" i="4" s="1"/>
  <c r="AF84" i="4" l="1"/>
  <c r="AL84" i="4" s="1"/>
  <c r="AE84" i="4"/>
  <c r="AK84" i="4" s="1"/>
  <c r="J83" i="4"/>
  <c r="F84" i="4" s="1"/>
  <c r="AD84" i="4"/>
  <c r="R84" i="4"/>
  <c r="X84" i="4" s="1"/>
  <c r="AG84" i="4"/>
  <c r="AM84" i="4" s="1"/>
  <c r="O85" i="4" s="1"/>
  <c r="S84" i="4"/>
  <c r="Y84" i="4" s="1"/>
  <c r="AH84" i="4"/>
  <c r="T84" i="4"/>
  <c r="Z84" i="4" s="1"/>
  <c r="N85" i="4" l="1"/>
  <c r="G84" i="4"/>
  <c r="AJ84" i="4" s="1"/>
  <c r="L85" i="4" s="1"/>
  <c r="U85" i="4"/>
  <c r="AA85" i="4" s="1"/>
  <c r="AN84" i="4" l="1"/>
  <c r="P85" i="4" s="1"/>
  <c r="R85" i="4" s="1"/>
  <c r="X85" i="4" s="1"/>
  <c r="AP84" i="4"/>
  <c r="AR84" i="4" s="1"/>
  <c r="M85" i="4"/>
  <c r="AD85" i="4" l="1"/>
  <c r="AQ84" i="4"/>
  <c r="AS84" i="4" s="1"/>
  <c r="I84" i="4" s="1"/>
  <c r="J84" i="4" s="1"/>
  <c r="F85" i="4" s="1"/>
  <c r="H84" i="4"/>
  <c r="AF85" i="4"/>
  <c r="AL85" i="4" s="1"/>
  <c r="AG85" i="4"/>
  <c r="AM85" i="4" s="1"/>
  <c r="O86" i="4" s="1"/>
  <c r="U86" i="4" s="1"/>
  <c r="AA86" i="4" s="1"/>
  <c r="AH85" i="4"/>
  <c r="T85" i="4"/>
  <c r="Z85" i="4" s="1"/>
  <c r="N86" i="4" s="1"/>
  <c r="S85" i="4"/>
  <c r="Y85" i="4" s="1"/>
  <c r="AE85" i="4"/>
  <c r="AK85" i="4" s="1"/>
  <c r="V85" i="4"/>
  <c r="AB85" i="4" s="1"/>
  <c r="M86" i="4" l="1"/>
  <c r="G85" i="4"/>
  <c r="AJ85" i="4" s="1"/>
  <c r="AP85" i="4"/>
  <c r="AR85" i="4" s="1"/>
  <c r="AN85" i="4" l="1"/>
  <c r="P86" i="4" s="1"/>
  <c r="L86" i="4"/>
  <c r="S86" i="4" s="1"/>
  <c r="Y86" i="4" s="1"/>
  <c r="AQ85" i="4" l="1"/>
  <c r="AS85" i="4" s="1"/>
  <c r="I85" i="4" s="1"/>
  <c r="R86" i="4"/>
  <c r="X86" i="4" s="1"/>
  <c r="AF86" i="4"/>
  <c r="AL86" i="4" s="1"/>
  <c r="H85" i="4"/>
  <c r="AH86" i="4"/>
  <c r="T86" i="4"/>
  <c r="Z86" i="4" s="1"/>
  <c r="N87" i="4" s="1"/>
  <c r="AG86" i="4"/>
  <c r="AM86" i="4" s="1"/>
  <c r="O87" i="4" s="1"/>
  <c r="U87" i="4" s="1"/>
  <c r="AA87" i="4" s="1"/>
  <c r="AD86" i="4"/>
  <c r="V86" i="4"/>
  <c r="AB86" i="4" s="1"/>
  <c r="AE86" i="4"/>
  <c r="AK86" i="4" s="1"/>
  <c r="M87" i="4" s="1"/>
  <c r="J85" i="4" l="1"/>
  <c r="F86" i="4" s="1"/>
  <c r="AN86" i="4" s="1"/>
  <c r="P87" i="4" s="1"/>
  <c r="G86" i="4"/>
  <c r="AP86" i="4"/>
  <c r="AR86" i="4" s="1"/>
  <c r="AJ86" i="4" l="1"/>
  <c r="H86" i="4" s="1"/>
  <c r="AQ86" i="4" l="1"/>
  <c r="AS86" i="4" s="1"/>
  <c r="I86" i="4" s="1"/>
  <c r="J86" i="4" s="1"/>
  <c r="F87" i="4" s="1"/>
  <c r="L87" i="4"/>
  <c r="S87" i="4" s="1"/>
  <c r="Y87" i="4" s="1"/>
  <c r="AF87" i="4"/>
  <c r="AL87" i="4" s="1"/>
  <c r="AH87" i="4"/>
  <c r="AG87" i="4"/>
  <c r="AM87" i="4" s="1"/>
  <c r="O88" i="4" s="1"/>
  <c r="U88" i="4" s="1"/>
  <c r="AA88" i="4" s="1"/>
  <c r="AD87" i="4"/>
  <c r="V87" i="4"/>
  <c r="AB87" i="4" s="1"/>
  <c r="AE87" i="4"/>
  <c r="AK87" i="4" s="1"/>
  <c r="M88" i="4" s="1"/>
  <c r="T87" i="4" l="1"/>
  <c r="Z87" i="4" s="1"/>
  <c r="R87" i="4"/>
  <c r="X87" i="4" s="1"/>
  <c r="G87" i="4" l="1"/>
  <c r="AN87" i="4"/>
  <c r="P88" i="4" s="1"/>
  <c r="AJ87" i="4"/>
  <c r="AP87" i="4"/>
  <c r="AR87" i="4" s="1"/>
  <c r="N88" i="4"/>
  <c r="AQ87" i="4"/>
  <c r="AS87" i="4" s="1"/>
  <c r="H87" i="4"/>
  <c r="L88" i="4"/>
  <c r="AF88" i="4" s="1"/>
  <c r="AL88" i="4" s="1"/>
  <c r="I87" i="4" l="1"/>
  <c r="V88" i="4"/>
  <c r="AB88" i="4" s="1"/>
  <c r="AE88" i="4"/>
  <c r="AK88" i="4" s="1"/>
  <c r="R88" i="4"/>
  <c r="X88" i="4" s="1"/>
  <c r="AD88" i="4"/>
  <c r="S88" i="4"/>
  <c r="Y88" i="4" s="1"/>
  <c r="AH88" i="4"/>
  <c r="AG88" i="4"/>
  <c r="AM88" i="4" s="1"/>
  <c r="O89" i="4" s="1"/>
  <c r="T88" i="4"/>
  <c r="Z88" i="4" s="1"/>
  <c r="J87" i="4"/>
  <c r="F88" i="4" s="1"/>
  <c r="N89" i="4" l="1"/>
  <c r="M89" i="4"/>
  <c r="U89" i="4"/>
  <c r="AA89" i="4" s="1"/>
  <c r="G88" i="4" l="1"/>
  <c r="AP88" i="4"/>
  <c r="AR88" i="4" s="1"/>
  <c r="AJ88" i="4" l="1"/>
  <c r="L89" i="4" s="1"/>
  <c r="S89" i="4" s="1"/>
  <c r="Y89" i="4" s="1"/>
  <c r="AN88" i="4"/>
  <c r="P89" i="4" s="1"/>
  <c r="H88" i="4" l="1"/>
  <c r="AQ88" i="4"/>
  <c r="AS88" i="4" s="1"/>
  <c r="I88" i="4" s="1"/>
  <c r="AG89" i="4"/>
  <c r="AM89" i="4" s="1"/>
  <c r="O90" i="4" s="1"/>
  <c r="U90" i="4" s="1"/>
  <c r="AA90" i="4" s="1"/>
  <c r="AF89" i="4"/>
  <c r="AL89" i="4" s="1"/>
  <c r="AH89" i="4"/>
  <c r="AD89" i="4"/>
  <c r="R89" i="4"/>
  <c r="X89" i="4" s="1"/>
  <c r="T89" i="4"/>
  <c r="Z89" i="4" s="1"/>
  <c r="V89" i="4"/>
  <c r="AB89" i="4" s="1"/>
  <c r="AE89" i="4"/>
  <c r="AK89" i="4" s="1"/>
  <c r="J88" i="4" l="1"/>
  <c r="F89" i="4" s="1"/>
  <c r="AP89" i="4"/>
  <c r="AR89" i="4" s="1"/>
  <c r="N90" i="4"/>
  <c r="G89" i="4"/>
  <c r="AJ89" i="4" s="1"/>
  <c r="M90" i="4"/>
  <c r="AN89" i="4" l="1"/>
  <c r="P90" i="4" s="1"/>
  <c r="L90" i="4"/>
  <c r="S90" i="4"/>
  <c r="Y90" i="4" s="1"/>
  <c r="H89" i="4" l="1"/>
  <c r="V90" i="4"/>
  <c r="AB90" i="4" s="1"/>
  <c r="AQ89" i="4"/>
  <c r="AS89" i="4" s="1"/>
  <c r="I89" i="4" s="1"/>
  <c r="AF90" i="4"/>
  <c r="AL90" i="4" s="1"/>
  <c r="AE90" i="4"/>
  <c r="AK90" i="4" s="1"/>
  <c r="AH90" i="4"/>
  <c r="AG90" i="4"/>
  <c r="AM90" i="4" s="1"/>
  <c r="O91" i="4" s="1"/>
  <c r="U91" i="4" s="1"/>
  <c r="AA91" i="4" s="1"/>
  <c r="R90" i="4"/>
  <c r="X90" i="4" s="1"/>
  <c r="AD90" i="4"/>
  <c r="T90" i="4"/>
  <c r="Z90" i="4" s="1"/>
  <c r="N91" i="4" l="1"/>
  <c r="J89" i="4"/>
  <c r="F90" i="4" s="1"/>
  <c r="AN90" i="4" s="1"/>
  <c r="P91" i="4" s="1"/>
  <c r="AP90" i="4"/>
  <c r="AR90" i="4" s="1"/>
  <c r="M91" i="4"/>
  <c r="G90" i="4"/>
  <c r="AJ90" i="4" s="1"/>
  <c r="AQ90" i="4" l="1"/>
  <c r="AS90" i="4" s="1"/>
  <c r="I90" i="4" s="1"/>
  <c r="H90" i="4"/>
  <c r="L91" i="4"/>
  <c r="V91" i="4" l="1"/>
  <c r="AB91" i="4" s="1"/>
  <c r="AF91" i="4"/>
  <c r="AL91" i="4" s="1"/>
  <c r="AE91" i="4"/>
  <c r="AK91" i="4" s="1"/>
  <c r="AD91" i="4"/>
  <c r="R91" i="4"/>
  <c r="X91" i="4" s="1"/>
  <c r="T91" i="4"/>
  <c r="Z91" i="4" s="1"/>
  <c r="AH91" i="4"/>
  <c r="S91" i="4"/>
  <c r="Y91" i="4" s="1"/>
  <c r="AG91" i="4"/>
  <c r="AM91" i="4" s="1"/>
  <c r="O92" i="4" s="1"/>
  <c r="J90" i="4"/>
  <c r="F91" i="4" s="1"/>
  <c r="M92" i="4" l="1"/>
  <c r="N92" i="4"/>
  <c r="U92" i="4"/>
  <c r="AA92" i="4" s="1"/>
  <c r="AP91" i="4" l="1"/>
  <c r="AR91" i="4" s="1"/>
  <c r="G91" i="4"/>
  <c r="AJ91" i="4" l="1"/>
  <c r="L92" i="4" s="1"/>
  <c r="AN91" i="4"/>
  <c r="P92" i="4" s="1"/>
  <c r="AF92" i="4" l="1"/>
  <c r="AL92" i="4" s="1"/>
  <c r="H91" i="4"/>
  <c r="AQ91" i="4"/>
  <c r="AS91" i="4" s="1"/>
  <c r="I91" i="4" s="1"/>
  <c r="J91" i="4" s="1"/>
  <c r="F92" i="4" s="1"/>
  <c r="V92" i="4"/>
  <c r="AB92" i="4" s="1"/>
  <c r="AE92" i="4"/>
  <c r="AK92" i="4" s="1"/>
  <c r="AD92" i="4"/>
  <c r="R92" i="4"/>
  <c r="X92" i="4" s="1"/>
  <c r="AH92" i="4"/>
  <c r="S92" i="4"/>
  <c r="Y92" i="4" s="1"/>
  <c r="AG92" i="4"/>
  <c r="AM92" i="4" s="1"/>
  <c r="O93" i="4" s="1"/>
  <c r="T92" i="4"/>
  <c r="Z92" i="4" s="1"/>
  <c r="N93" i="4" l="1"/>
  <c r="G92" i="4"/>
  <c r="AJ92" i="4" s="1"/>
  <c r="L93" i="4" s="1"/>
  <c r="U93" i="4"/>
  <c r="AA93" i="4" s="1"/>
  <c r="AN92" i="4" l="1"/>
  <c r="P93" i="4" s="1"/>
  <c r="M93" i="4"/>
  <c r="AP92" i="4"/>
  <c r="AR92" i="4" s="1"/>
  <c r="R93" i="4"/>
  <c r="X93" i="4" s="1"/>
  <c r="AE93" i="4" l="1"/>
  <c r="AK93" i="4" s="1"/>
  <c r="H92" i="4"/>
  <c r="AQ92" i="4"/>
  <c r="AS92" i="4" s="1"/>
  <c r="I92" i="4" s="1"/>
  <c r="J92" i="4" s="1"/>
  <c r="F93" i="4" s="1"/>
  <c r="AF93" i="4"/>
  <c r="AL93" i="4" s="1"/>
  <c r="AH93" i="4"/>
  <c r="AG93" i="4"/>
  <c r="AM93" i="4" s="1"/>
  <c r="O94" i="4" s="1"/>
  <c r="U94" i="4" s="1"/>
  <c r="AA94" i="4" s="1"/>
  <c r="T93" i="4"/>
  <c r="Z93" i="4" s="1"/>
  <c r="S93" i="4"/>
  <c r="Y93" i="4" s="1"/>
  <c r="M94" i="4" s="1"/>
  <c r="AD93" i="4"/>
  <c r="V93" i="4"/>
  <c r="AB93" i="4" s="1"/>
  <c r="AP93" i="4" l="1"/>
  <c r="AR93" i="4" s="1"/>
  <c r="G93" i="4"/>
  <c r="AN93" i="4" s="1"/>
  <c r="P94" i="4" s="1"/>
  <c r="N94" i="4"/>
  <c r="AJ93" i="4"/>
  <c r="H93" i="4" l="1"/>
  <c r="AQ93" i="4"/>
  <c r="AS93" i="4" s="1"/>
  <c r="I93" i="4" s="1"/>
  <c r="L94" i="4"/>
  <c r="AF94" i="4" s="1"/>
  <c r="AL94" i="4" s="1"/>
  <c r="V94" i="4" l="1"/>
  <c r="AB94" i="4" s="1"/>
  <c r="AE94" i="4"/>
  <c r="AK94" i="4" s="1"/>
  <c r="R94" i="4"/>
  <c r="X94" i="4" s="1"/>
  <c r="AD94" i="4"/>
  <c r="AG94" i="4"/>
  <c r="AM94" i="4" s="1"/>
  <c r="O95" i="4" s="1"/>
  <c r="AH94" i="4"/>
  <c r="S94" i="4"/>
  <c r="Y94" i="4" s="1"/>
  <c r="T94" i="4"/>
  <c r="Z94" i="4" s="1"/>
  <c r="J93" i="4"/>
  <c r="F94" i="4" s="1"/>
  <c r="M95" i="4" l="1"/>
  <c r="N95" i="4"/>
  <c r="U95" i="4"/>
  <c r="AA95" i="4" s="1"/>
  <c r="G94" i="4" l="1"/>
  <c r="AP94" i="4"/>
  <c r="AR94" i="4" s="1"/>
  <c r="AJ94" i="4" l="1"/>
  <c r="L95" i="4" s="1"/>
  <c r="AF95" i="4" s="1"/>
  <c r="AL95" i="4" s="1"/>
  <c r="AN94" i="4"/>
  <c r="P95" i="4" s="1"/>
  <c r="AQ94" i="4" l="1"/>
  <c r="AS94" i="4" s="1"/>
  <c r="I94" i="4" s="1"/>
  <c r="H94" i="4"/>
  <c r="V95" i="4"/>
  <c r="AB95" i="4" s="1"/>
  <c r="AE95" i="4"/>
  <c r="AK95" i="4" s="1"/>
  <c r="R95" i="4"/>
  <c r="X95" i="4" s="1"/>
  <c r="AD95" i="4"/>
  <c r="T95" i="4"/>
  <c r="Z95" i="4" s="1"/>
  <c r="AH95" i="4"/>
  <c r="S95" i="4"/>
  <c r="Y95" i="4" s="1"/>
  <c r="AG95" i="4"/>
  <c r="J94" i="4" l="1"/>
  <c r="F95" i="4" s="1"/>
  <c r="M96" i="4"/>
  <c r="AP95" i="4"/>
  <c r="AR95" i="4" s="1"/>
  <c r="N96" i="4" l="1"/>
  <c r="G95" i="4"/>
  <c r="AN95" i="4" s="1"/>
  <c r="P96" i="4" s="1"/>
  <c r="AJ95" i="4" l="1"/>
  <c r="L96" i="4" s="1"/>
  <c r="AM95" i="4"/>
  <c r="O96" i="4" s="1"/>
  <c r="U96" i="4" s="1"/>
  <c r="AA96" i="4" s="1"/>
  <c r="AF96" i="4" l="1"/>
  <c r="AL96" i="4" s="1"/>
  <c r="H95" i="4"/>
  <c r="AE96" i="4"/>
  <c r="AK96" i="4" s="1"/>
  <c r="AQ95" i="4"/>
  <c r="AS95" i="4" s="1"/>
  <c r="I95" i="4" s="1"/>
  <c r="V96" i="4"/>
  <c r="AB96" i="4" s="1"/>
  <c r="AH96" i="4"/>
  <c r="AG96" i="4"/>
  <c r="S96" i="4"/>
  <c r="Y96" i="4" s="1"/>
  <c r="T96" i="4"/>
  <c r="Z96" i="4" s="1"/>
  <c r="N97" i="4" s="1"/>
  <c r="AD96" i="4"/>
  <c r="R96" i="4"/>
  <c r="X96" i="4" s="1"/>
  <c r="J95" i="4" l="1"/>
  <c r="F96" i="4" s="1"/>
  <c r="AM96" i="4" s="1"/>
  <c r="O97" i="4" s="1"/>
  <c r="U97" i="4" s="1"/>
  <c r="AA97" i="4" s="1"/>
  <c r="G96" i="4"/>
  <c r="AP96" i="4"/>
  <c r="AR96" i="4" s="1"/>
  <c r="M97" i="4"/>
  <c r="AJ96" i="4" l="1"/>
  <c r="L97" i="4" s="1"/>
  <c r="S97" i="4" s="1"/>
  <c r="Y97" i="4" s="1"/>
  <c r="AN96" i="4"/>
  <c r="P97" i="4" s="1"/>
  <c r="H96" i="4" l="1"/>
  <c r="AQ96" i="4"/>
  <c r="AS96" i="4" s="1"/>
  <c r="I96" i="4" s="1"/>
  <c r="J96" i="4" s="1"/>
  <c r="F97" i="4" s="1"/>
  <c r="V97" i="4"/>
  <c r="AB97" i="4" s="1"/>
  <c r="AF97" i="4"/>
  <c r="AL97" i="4" s="1"/>
  <c r="AH97" i="4"/>
  <c r="R97" i="4"/>
  <c r="X97" i="4" s="1"/>
  <c r="AD97" i="4"/>
  <c r="AE97" i="4"/>
  <c r="AK97" i="4" s="1"/>
  <c r="M98" i="4" s="1"/>
  <c r="T97" i="4"/>
  <c r="Z97" i="4" s="1"/>
  <c r="AG97" i="4"/>
  <c r="AN97" i="4" l="1"/>
  <c r="P98" i="4" s="1"/>
  <c r="G97" i="4"/>
  <c r="AM97" i="4" s="1"/>
  <c r="O98" i="4" s="1"/>
  <c r="U98" i="4" s="1"/>
  <c r="AA98" i="4" s="1"/>
  <c r="N98" i="4"/>
  <c r="AP97" i="4"/>
  <c r="AR97" i="4" s="1"/>
  <c r="AJ97" i="4"/>
  <c r="AQ97" i="4" l="1"/>
  <c r="AS97" i="4" s="1"/>
  <c r="I97" i="4" s="1"/>
  <c r="H97" i="4"/>
  <c r="L98" i="4"/>
  <c r="AF98" i="4" s="1"/>
  <c r="AL98" i="4" s="1"/>
  <c r="V98" i="4" l="1"/>
  <c r="AB98" i="4" s="1"/>
  <c r="AE98" i="4"/>
  <c r="AK98" i="4" s="1"/>
  <c r="R98" i="4"/>
  <c r="X98" i="4" s="1"/>
  <c r="AD98" i="4"/>
  <c r="AG98" i="4"/>
  <c r="S98" i="4"/>
  <c r="Y98" i="4" s="1"/>
  <c r="T98" i="4"/>
  <c r="Z98" i="4" s="1"/>
  <c r="AH98" i="4"/>
  <c r="J97" i="4"/>
  <c r="F98" i="4" s="1"/>
  <c r="M99" i="4" l="1"/>
  <c r="N99" i="4"/>
  <c r="AP98" i="4" l="1"/>
  <c r="AR98" i="4" s="1"/>
  <c r="G98" i="4"/>
  <c r="AN98" i="4" s="1"/>
  <c r="P99" i="4" s="1"/>
  <c r="AJ98" i="4" l="1"/>
  <c r="L99" i="4" s="1"/>
  <c r="AM98" i="4"/>
  <c r="O99" i="4" s="1"/>
  <c r="U99" i="4" s="1"/>
  <c r="AA99" i="4" s="1"/>
  <c r="H98" i="4" l="1"/>
  <c r="AE99" i="4"/>
  <c r="AK99" i="4" s="1"/>
  <c r="AF99" i="4"/>
  <c r="AL99" i="4" s="1"/>
  <c r="AQ98" i="4"/>
  <c r="AS98" i="4" s="1"/>
  <c r="I98" i="4" s="1"/>
  <c r="AG99" i="4"/>
  <c r="V99" i="4"/>
  <c r="AB99" i="4" s="1"/>
  <c r="T99" i="4"/>
  <c r="Z99" i="4" s="1"/>
  <c r="N100" i="4" s="1"/>
  <c r="S99" i="4"/>
  <c r="Y99" i="4" s="1"/>
  <c r="R99" i="4"/>
  <c r="X99" i="4" s="1"/>
  <c r="AH99" i="4"/>
  <c r="AD99" i="4"/>
  <c r="G99" i="4" l="1"/>
  <c r="J98" i="4"/>
  <c r="F99" i="4" s="1"/>
  <c r="AM99" i="4" s="1"/>
  <c r="O100" i="4" s="1"/>
  <c r="U100" i="4" s="1"/>
  <c r="AA100" i="4" s="1"/>
  <c r="AP99" i="4"/>
  <c r="AR99" i="4" s="1"/>
  <c r="M100" i="4"/>
  <c r="AN99" i="4" l="1"/>
  <c r="P100" i="4" s="1"/>
  <c r="AJ99" i="4"/>
  <c r="AQ99" i="4" l="1"/>
  <c r="AS99" i="4" s="1"/>
  <c r="I99" i="4" s="1"/>
  <c r="H99" i="4"/>
  <c r="L100" i="4"/>
  <c r="V100" i="4"/>
  <c r="AB100" i="4" s="1"/>
  <c r="AF100" i="4"/>
  <c r="AL100" i="4" s="1"/>
  <c r="AE100" i="4"/>
  <c r="AK100" i="4" s="1"/>
  <c r="AD100" i="4"/>
  <c r="R100" i="4"/>
  <c r="X100" i="4" s="1"/>
  <c r="S100" i="4"/>
  <c r="Y100" i="4" s="1"/>
  <c r="T100" i="4"/>
  <c r="Z100" i="4" s="1"/>
  <c r="AH100" i="4"/>
  <c r="J99" i="4" l="1"/>
  <c r="F100" i="4" s="1"/>
  <c r="AN100" i="4" s="1"/>
  <c r="P101" i="4" s="1"/>
  <c r="AG100" i="4"/>
  <c r="N101" i="4"/>
  <c r="G100" i="4"/>
  <c r="AM100" i="4" l="1"/>
  <c r="O101" i="4" s="1"/>
  <c r="U101" i="4" s="1"/>
  <c r="AA101" i="4" s="1"/>
  <c r="M101" i="4"/>
  <c r="AP100" i="4"/>
  <c r="AR100" i="4" s="1"/>
  <c r="AJ100" i="4"/>
  <c r="H100" i="4" l="1"/>
  <c r="AQ100" i="4"/>
  <c r="AS100" i="4" s="1"/>
  <c r="I100" i="4" s="1"/>
  <c r="L101" i="4"/>
  <c r="V101" i="4" l="1"/>
  <c r="AB101" i="4" s="1"/>
  <c r="AF101" i="4"/>
  <c r="AL101" i="4" s="1"/>
  <c r="AE101" i="4"/>
  <c r="AK101" i="4" s="1"/>
  <c r="R101" i="4"/>
  <c r="X101" i="4" s="1"/>
  <c r="AD101" i="4"/>
  <c r="AG101" i="4"/>
  <c r="T101" i="4"/>
  <c r="Z101" i="4" s="1"/>
  <c r="AH101" i="4"/>
  <c r="S101" i="4"/>
  <c r="Y101" i="4" s="1"/>
  <c r="J100" i="4"/>
  <c r="F101" i="4" s="1"/>
  <c r="M102" i="4" l="1"/>
  <c r="N102" i="4"/>
  <c r="G101" i="4" l="1"/>
  <c r="AN101" i="4" s="1"/>
  <c r="P102" i="4" s="1"/>
  <c r="AP101" i="4"/>
  <c r="AR101" i="4" s="1"/>
  <c r="AJ101" i="4" l="1"/>
  <c r="AM101" i="4"/>
  <c r="O102" i="4" s="1"/>
  <c r="U102" i="4" s="1"/>
  <c r="AA102" i="4" s="1"/>
  <c r="H101" i="4" l="1"/>
  <c r="L102" i="4"/>
  <c r="S102" i="4" s="1"/>
  <c r="Y102" i="4" s="1"/>
  <c r="AQ101" i="4"/>
  <c r="AS101" i="4" s="1"/>
  <c r="I101" i="4" s="1"/>
  <c r="J101" i="4" s="1"/>
  <c r="F102" i="4" s="1"/>
  <c r="AF102" i="4"/>
  <c r="AL102" i="4" s="1"/>
  <c r="AE102" i="4"/>
  <c r="AK102" i="4" s="1"/>
  <c r="M103" i="4" l="1"/>
  <c r="V102" i="4"/>
  <c r="AB102" i="4" s="1"/>
  <c r="AH102" i="4"/>
  <c r="AD102" i="4"/>
  <c r="R102" i="4"/>
  <c r="X102" i="4" s="1"/>
  <c r="T102" i="4"/>
  <c r="Z102" i="4" s="1"/>
  <c r="AG102" i="4"/>
  <c r="G102" i="4" l="1"/>
  <c r="AN102" i="4" s="1"/>
  <c r="P103" i="4" s="1"/>
  <c r="AP102" i="4"/>
  <c r="AR102" i="4" s="1"/>
  <c r="N103" i="4"/>
  <c r="AJ102" i="4"/>
  <c r="L103" i="4" s="1"/>
  <c r="AM102" i="4"/>
  <c r="O103" i="4" s="1"/>
  <c r="U103" i="4" s="1"/>
  <c r="AA103" i="4" s="1"/>
  <c r="R103" i="4" l="1"/>
  <c r="X103" i="4" s="1"/>
  <c r="AH103" i="4"/>
  <c r="AD103" i="4"/>
  <c r="AE103" i="4"/>
  <c r="AF103" i="4"/>
  <c r="AL103" i="4" s="1"/>
  <c r="T103" i="4"/>
  <c r="Z103" i="4" s="1"/>
  <c r="V103" i="4"/>
  <c r="AB103" i="4" s="1"/>
  <c r="H102" i="4"/>
  <c r="S103" i="4"/>
  <c r="Y103" i="4" s="1"/>
  <c r="AG103" i="4"/>
  <c r="AQ102" i="4"/>
  <c r="AS102" i="4" s="1"/>
  <c r="I102" i="4" s="1"/>
  <c r="N104" i="4" l="1"/>
  <c r="J102" i="4"/>
  <c r="F103" i="4" s="1"/>
  <c r="AN103" i="4" s="1"/>
  <c r="P104" i="4" s="1"/>
  <c r="AP103" i="4"/>
  <c r="AR103" i="4" s="1"/>
  <c r="G103" i="4"/>
  <c r="AK103" i="4" s="1"/>
  <c r="M104" i="4" s="1"/>
  <c r="AJ103" i="4"/>
  <c r="AM103" i="4" l="1"/>
  <c r="O104" i="4" s="1"/>
  <c r="U104" i="4" s="1"/>
  <c r="AA104" i="4" s="1"/>
  <c r="L104" i="4"/>
  <c r="AQ103" i="4" l="1"/>
  <c r="AS103" i="4" s="1"/>
  <c r="I103" i="4" s="1"/>
  <c r="H103" i="4"/>
  <c r="V104" i="4"/>
  <c r="AB104" i="4" s="1"/>
  <c r="AF104" i="4"/>
  <c r="AL104" i="4" s="1"/>
  <c r="AE104" i="4"/>
  <c r="R104" i="4"/>
  <c r="X104" i="4" s="1"/>
  <c r="AD104" i="4"/>
  <c r="S104" i="4"/>
  <c r="Y104" i="4" s="1"/>
  <c r="T104" i="4"/>
  <c r="Z104" i="4" s="1"/>
  <c r="AH104" i="4"/>
  <c r="AG104" i="4"/>
  <c r="J103" i="4" l="1"/>
  <c r="F104" i="4" s="1"/>
  <c r="N105" i="4"/>
  <c r="AP104" i="4"/>
  <c r="AR104" i="4" s="1"/>
  <c r="G104" i="4" l="1"/>
  <c r="AK104" i="4" l="1"/>
  <c r="M105" i="4" s="1"/>
  <c r="AN104" i="4"/>
  <c r="P105" i="4" s="1"/>
  <c r="AJ104" i="4"/>
  <c r="L105" i="4" s="1"/>
  <c r="AM104" i="4"/>
  <c r="O105" i="4" s="1"/>
  <c r="U105" i="4" s="1"/>
  <c r="AA105" i="4" s="1"/>
  <c r="S105" i="4" l="1"/>
  <c r="Y105" i="4" s="1"/>
  <c r="AH105" i="4"/>
  <c r="AD105" i="4"/>
  <c r="R105" i="4"/>
  <c r="X105" i="4" s="1"/>
  <c r="T105" i="4"/>
  <c r="Z105" i="4" s="1"/>
  <c r="AQ104" i="4"/>
  <c r="AS104" i="4" s="1"/>
  <c r="I104" i="4" s="1"/>
  <c r="V105" i="4"/>
  <c r="AB105" i="4" s="1"/>
  <c r="AF105" i="4"/>
  <c r="AL105" i="4" s="1"/>
  <c r="AE105" i="4"/>
  <c r="AK105" i="4" s="1"/>
  <c r="M106" i="4" s="1"/>
  <c r="AG105" i="4"/>
  <c r="H104" i="4"/>
  <c r="J104" i="4" l="1"/>
  <c r="F105" i="4" s="1"/>
  <c r="AN105" i="4" s="1"/>
  <c r="P106" i="4" s="1"/>
  <c r="AP105" i="4"/>
  <c r="AR105" i="4" s="1"/>
  <c r="G105" i="4"/>
  <c r="N106" i="4"/>
  <c r="AJ105" i="4" l="1"/>
  <c r="L106" i="4" s="1"/>
  <c r="AM105" i="4"/>
  <c r="O106" i="4" s="1"/>
  <c r="U106" i="4" s="1"/>
  <c r="AA106" i="4" s="1"/>
  <c r="R106" i="4" l="1"/>
  <c r="X106" i="4" s="1"/>
  <c r="AH106" i="4"/>
  <c r="AD106" i="4"/>
  <c r="H105" i="4"/>
  <c r="AE106" i="4"/>
  <c r="AF106" i="4"/>
  <c r="AL106" i="4" s="1"/>
  <c r="T106" i="4"/>
  <c r="Z106" i="4" s="1"/>
  <c r="V106" i="4"/>
  <c r="AB106" i="4" s="1"/>
  <c r="S106" i="4"/>
  <c r="Y106" i="4" s="1"/>
  <c r="AG106" i="4"/>
  <c r="AQ105" i="4"/>
  <c r="AS105" i="4" s="1"/>
  <c r="I105" i="4" s="1"/>
  <c r="N107" i="4" l="1"/>
  <c r="J105" i="4"/>
  <c r="F106" i="4" s="1"/>
  <c r="AN106" i="4" s="1"/>
  <c r="P107" i="4" s="1"/>
  <c r="AP106" i="4"/>
  <c r="AR106" i="4" s="1"/>
  <c r="G106" i="4"/>
  <c r="AJ106" i="4" l="1"/>
  <c r="L107" i="4" s="1"/>
  <c r="AM106" i="4"/>
  <c r="O107" i="4" s="1"/>
  <c r="U107" i="4" s="1"/>
  <c r="AA107" i="4" s="1"/>
  <c r="AK106" i="4"/>
  <c r="M107" i="4" s="1"/>
  <c r="T107" i="4" l="1"/>
  <c r="Z107" i="4" s="1"/>
  <c r="AH107" i="4"/>
  <c r="AE107" i="4"/>
  <c r="S107" i="4"/>
  <c r="Y107" i="4" s="1"/>
  <c r="H106" i="4"/>
  <c r="AQ106" i="4"/>
  <c r="AS106" i="4" s="1"/>
  <c r="I106" i="4" s="1"/>
  <c r="R107" i="4"/>
  <c r="X107" i="4" s="1"/>
  <c r="V107" i="4"/>
  <c r="AB107" i="4" s="1"/>
  <c r="AD107" i="4"/>
  <c r="AG107" i="4"/>
  <c r="AF107" i="4"/>
  <c r="AL107" i="4" s="1"/>
  <c r="G107" i="4" l="1"/>
  <c r="AM107" i="4" s="1"/>
  <c r="O108" i="4" s="1"/>
  <c r="U108" i="4" s="1"/>
  <c r="AA108" i="4" s="1"/>
  <c r="J106" i="4"/>
  <c r="F107" i="4" s="1"/>
  <c r="AN107" i="4" s="1"/>
  <c r="P108" i="4" s="1"/>
  <c r="N108" i="4"/>
  <c r="AP107" i="4"/>
  <c r="AR107" i="4" s="1"/>
  <c r="AJ107" i="4" l="1"/>
  <c r="L108" i="4" s="1"/>
  <c r="AK107" i="4"/>
  <c r="M108" i="4" s="1"/>
  <c r="S108" i="4" s="1"/>
  <c r="Y108" i="4" s="1"/>
  <c r="AG108" i="4" l="1"/>
  <c r="AF108" i="4"/>
  <c r="AL108" i="4" s="1"/>
  <c r="AQ107" i="4"/>
  <c r="AS107" i="4" s="1"/>
  <c r="I107" i="4" s="1"/>
  <c r="H107" i="4"/>
  <c r="T108" i="4"/>
  <c r="Z108" i="4" s="1"/>
  <c r="AH108" i="4"/>
  <c r="V108" i="4"/>
  <c r="AB108" i="4" s="1"/>
  <c r="AD108" i="4"/>
  <c r="AE108" i="4"/>
  <c r="R108" i="4"/>
  <c r="X108" i="4" s="1"/>
  <c r="N109" i="4" l="1"/>
  <c r="J107" i="4"/>
  <c r="F108" i="4" s="1"/>
  <c r="AN108" i="4" s="1"/>
  <c r="P109" i="4" s="1"/>
  <c r="AP108" i="4"/>
  <c r="AR108" i="4" s="1"/>
  <c r="G108" i="4"/>
  <c r="AJ108" i="4" s="1"/>
  <c r="L109" i="4" s="1"/>
  <c r="AK108" i="4" l="1"/>
  <c r="M109" i="4" s="1"/>
  <c r="AM108" i="4"/>
  <c r="O109" i="4" s="1"/>
  <c r="U109" i="4" s="1"/>
  <c r="AA109" i="4" s="1"/>
  <c r="AD109" i="4" l="1"/>
  <c r="AH109" i="4"/>
  <c r="AQ108" i="4"/>
  <c r="AS108" i="4" s="1"/>
  <c r="I108" i="4" s="1"/>
  <c r="T109" i="4"/>
  <c r="Z109" i="4" s="1"/>
  <c r="H108" i="4"/>
  <c r="AE109" i="4"/>
  <c r="AK109" i="4" s="1"/>
  <c r="R109" i="4"/>
  <c r="X109" i="4" s="1"/>
  <c r="V109" i="4"/>
  <c r="AB109" i="4" s="1"/>
  <c r="AG109" i="4"/>
  <c r="AF109" i="4"/>
  <c r="AL109" i="4" s="1"/>
  <c r="S109" i="4"/>
  <c r="Y109" i="4" s="1"/>
  <c r="M110" i="4" l="1"/>
  <c r="N110" i="4"/>
  <c r="J108" i="4"/>
  <c r="F109" i="4" s="1"/>
  <c r="AN109" i="4" s="1"/>
  <c r="P110" i="4" s="1"/>
  <c r="AP109" i="4"/>
  <c r="AR109" i="4" s="1"/>
  <c r="G109" i="4"/>
  <c r="AJ109" i="4" s="1"/>
  <c r="L110" i="4" s="1"/>
  <c r="AM109" i="4" l="1"/>
  <c r="O110" i="4" l="1"/>
  <c r="AQ109" i="4"/>
  <c r="AS109" i="4" s="1"/>
  <c r="I109" i="4" s="1"/>
  <c r="H109" i="4"/>
  <c r="AH110" i="4" l="1"/>
  <c r="S110" i="4"/>
  <c r="Y110" i="4" s="1"/>
  <c r="J109" i="4"/>
  <c r="F110" i="4" s="1"/>
  <c r="AD110" i="4"/>
  <c r="T110" i="4"/>
  <c r="Z110" i="4" s="1"/>
  <c r="V110" i="4"/>
  <c r="AB110" i="4" s="1"/>
  <c r="R110" i="4"/>
  <c r="X110" i="4" s="1"/>
  <c r="AF110" i="4"/>
  <c r="AL110" i="4" s="1"/>
  <c r="N111" i="4" s="1"/>
  <c r="AG110" i="4"/>
  <c r="U110" i="4"/>
  <c r="AA110" i="4" s="1"/>
  <c r="AE110" i="4"/>
  <c r="G110" i="4" l="1"/>
  <c r="AJ110" i="4" s="1"/>
  <c r="L111" i="4" s="1"/>
  <c r="AM110" i="4"/>
  <c r="O111" i="4" s="1"/>
  <c r="AP110" i="4"/>
  <c r="AR110" i="4" s="1"/>
  <c r="AN110" i="4" l="1"/>
  <c r="P111" i="4" s="1"/>
  <c r="AK110" i="4"/>
  <c r="M111" i="4" s="1"/>
  <c r="U111" i="4"/>
  <c r="AA111" i="4" s="1"/>
  <c r="AG111" i="4"/>
  <c r="AH111" i="4"/>
  <c r="T111" i="4"/>
  <c r="Z111" i="4" s="1"/>
  <c r="AD111" i="4"/>
  <c r="S111" i="4"/>
  <c r="Y111" i="4" s="1"/>
  <c r="R111" i="4" l="1"/>
  <c r="X111" i="4" s="1"/>
  <c r="AF111" i="4"/>
  <c r="AL111" i="4" s="1"/>
  <c r="V111" i="4"/>
  <c r="AB111" i="4" s="1"/>
  <c r="AE111" i="4"/>
  <c r="H110" i="4"/>
  <c r="AQ110" i="4"/>
  <c r="AS110" i="4" s="1"/>
  <c r="I110" i="4" s="1"/>
  <c r="N112" i="4"/>
  <c r="J110" i="4" l="1"/>
  <c r="F111" i="4" s="1"/>
  <c r="AN111" i="4" s="1"/>
  <c r="P112" i="4" s="1"/>
  <c r="G111" i="4"/>
  <c r="AP111" i="4"/>
  <c r="AR111" i="4" s="1"/>
  <c r="AJ111" i="4"/>
  <c r="AM111" i="4" l="1"/>
  <c r="O112" i="4" s="1"/>
  <c r="U112" i="4" s="1"/>
  <c r="AA112" i="4" s="1"/>
  <c r="AK111" i="4"/>
  <c r="M112" i="4" s="1"/>
  <c r="L112" i="4"/>
  <c r="AE112" i="4" l="1"/>
  <c r="AK112" i="4" s="1"/>
  <c r="H111" i="4"/>
  <c r="AQ111" i="4"/>
  <c r="AS111" i="4" s="1"/>
  <c r="I111" i="4" s="1"/>
  <c r="J111" i="4" s="1"/>
  <c r="F112" i="4" s="1"/>
  <c r="AF112" i="4"/>
  <c r="AL112" i="4" s="1"/>
  <c r="V112" i="4"/>
  <c r="AB112" i="4" s="1"/>
  <c r="AD112" i="4"/>
  <c r="R112" i="4"/>
  <c r="X112" i="4" s="1"/>
  <c r="AG112" i="4"/>
  <c r="AH112" i="4"/>
  <c r="T112" i="4"/>
  <c r="Z112" i="4" s="1"/>
  <c r="S112" i="4"/>
  <c r="Y112" i="4" s="1"/>
  <c r="M113" i="4" l="1"/>
  <c r="N113" i="4"/>
  <c r="AP112" i="4" l="1"/>
  <c r="AR112" i="4" s="1"/>
  <c r="G112" i="4"/>
  <c r="AN112" i="4" s="1"/>
  <c r="P113" i="4" s="1"/>
  <c r="AM112" i="4" l="1"/>
  <c r="O113" i="4" s="1"/>
  <c r="U113" i="4" s="1"/>
  <c r="AA113" i="4" s="1"/>
  <c r="AJ112" i="4"/>
  <c r="L113" i="4" s="1"/>
  <c r="S113" i="4" s="1"/>
  <c r="Y113" i="4" s="1"/>
  <c r="AF113" i="4" l="1"/>
  <c r="AL113" i="4" s="1"/>
  <c r="AH113" i="4"/>
  <c r="H112" i="4"/>
  <c r="T113" i="4"/>
  <c r="Z113" i="4" s="1"/>
  <c r="AD113" i="4"/>
  <c r="AQ112" i="4"/>
  <c r="AS112" i="4" s="1"/>
  <c r="I112" i="4" s="1"/>
  <c r="J112" i="4" s="1"/>
  <c r="F113" i="4" s="1"/>
  <c r="AG113" i="4"/>
  <c r="AE113" i="4"/>
  <c r="V113" i="4"/>
  <c r="AB113" i="4" s="1"/>
  <c r="R113" i="4"/>
  <c r="X113" i="4" s="1"/>
  <c r="N114" i="4" l="1"/>
  <c r="AP113" i="4"/>
  <c r="AR113" i="4" s="1"/>
  <c r="G113" i="4"/>
  <c r="AK113" i="4" s="1"/>
  <c r="M114" i="4" s="1"/>
  <c r="AN113" i="4" l="1"/>
  <c r="P114" i="4" s="1"/>
  <c r="AM113" i="4"/>
  <c r="O114" i="4" s="1"/>
  <c r="AJ113" i="4"/>
  <c r="L114" i="4" s="1"/>
  <c r="T114" i="4" s="1"/>
  <c r="Z114" i="4" s="1"/>
  <c r="S114" i="4" l="1"/>
  <c r="Y114" i="4" s="1"/>
  <c r="AF114" i="4"/>
  <c r="AL114" i="4" s="1"/>
  <c r="N115" i="4" s="1"/>
  <c r="AH114" i="4"/>
  <c r="AG114" i="4"/>
  <c r="AQ113" i="4"/>
  <c r="AS113" i="4" s="1"/>
  <c r="I113" i="4" s="1"/>
  <c r="H113" i="4"/>
  <c r="U114" i="4"/>
  <c r="AA114" i="4" s="1"/>
  <c r="AE114" i="4"/>
  <c r="R114" i="4"/>
  <c r="X114" i="4" s="1"/>
  <c r="V114" i="4"/>
  <c r="AB114" i="4" s="1"/>
  <c r="AD114" i="4"/>
  <c r="J113" i="4" l="1"/>
  <c r="F114" i="4" s="1"/>
  <c r="AK114" i="4" s="1"/>
  <c r="M115" i="4" s="1"/>
  <c r="AP114" i="4"/>
  <c r="AR114" i="4" s="1"/>
  <c r="G114" i="4"/>
  <c r="AM114" i="4" s="1"/>
  <c r="O115" i="4" s="1"/>
  <c r="U115" i="4" s="1"/>
  <c r="AA115" i="4" s="1"/>
  <c r="AJ114" i="4"/>
  <c r="AN114" i="4" l="1"/>
  <c r="P115" i="4" s="1"/>
  <c r="L115" i="4"/>
  <c r="AE115" i="4" l="1"/>
  <c r="H114" i="4"/>
  <c r="AQ114" i="4"/>
  <c r="AS114" i="4" s="1"/>
  <c r="I114" i="4" s="1"/>
  <c r="J114" i="4" s="1"/>
  <c r="F115" i="4" s="1"/>
  <c r="AF115" i="4"/>
  <c r="AL115" i="4" s="1"/>
  <c r="V115" i="4"/>
  <c r="AB115" i="4" s="1"/>
  <c r="AD115" i="4"/>
  <c r="R115" i="4"/>
  <c r="X115" i="4" s="1"/>
  <c r="T115" i="4"/>
  <c r="Z115" i="4" s="1"/>
  <c r="AG115" i="4"/>
  <c r="AH115" i="4"/>
  <c r="S115" i="4"/>
  <c r="Y115" i="4" s="1"/>
  <c r="N116" i="4" l="1"/>
  <c r="G115" i="4" l="1"/>
  <c r="AP115" i="4"/>
  <c r="AR115" i="4" s="1"/>
  <c r="AK115" i="4" l="1"/>
  <c r="M116" i="4" s="1"/>
  <c r="AN115" i="4"/>
  <c r="P116" i="4" s="1"/>
  <c r="AM115" i="4"/>
  <c r="O116" i="4" s="1"/>
  <c r="AJ115" i="4"/>
  <c r="L116" i="4" s="1"/>
  <c r="S116" i="4" s="1"/>
  <c r="Y116" i="4" s="1"/>
  <c r="AH116" i="4" l="1"/>
  <c r="AG116" i="4"/>
  <c r="AQ115" i="4"/>
  <c r="AS115" i="4" s="1"/>
  <c r="I115" i="4" s="1"/>
  <c r="T116" i="4"/>
  <c r="Z116" i="4" s="1"/>
  <c r="U116" i="4"/>
  <c r="AA116" i="4" s="1"/>
  <c r="AE116" i="4"/>
  <c r="H115" i="4"/>
  <c r="R116" i="4"/>
  <c r="X116" i="4" s="1"/>
  <c r="V116" i="4"/>
  <c r="AB116" i="4" s="1"/>
  <c r="AF116" i="4"/>
  <c r="AL116" i="4" s="1"/>
  <c r="AD116" i="4"/>
  <c r="AN116" i="4" l="1"/>
  <c r="P117" i="4" s="1"/>
  <c r="J115" i="4"/>
  <c r="F116" i="4" s="1"/>
  <c r="N117" i="4"/>
  <c r="AP116" i="4"/>
  <c r="AR116" i="4" s="1"/>
  <c r="G116" i="4"/>
  <c r="AJ116" i="4" s="1"/>
  <c r="AK116" i="4" l="1"/>
  <c r="M117" i="4" s="1"/>
  <c r="AM116" i="4"/>
  <c r="O117" i="4" s="1"/>
  <c r="U117" i="4" s="1"/>
  <c r="AA117" i="4" s="1"/>
  <c r="L117" i="4"/>
  <c r="AE117" i="4" l="1"/>
  <c r="H116" i="4"/>
  <c r="AQ116" i="4"/>
  <c r="AS116" i="4" s="1"/>
  <c r="I116" i="4" s="1"/>
  <c r="AF117" i="4"/>
  <c r="AL117" i="4" s="1"/>
  <c r="V117" i="4"/>
  <c r="AB117" i="4" s="1"/>
  <c r="T117" i="4"/>
  <c r="Z117" i="4" s="1"/>
  <c r="AH117" i="4"/>
  <c r="R117" i="4"/>
  <c r="X117" i="4" s="1"/>
  <c r="S117" i="4"/>
  <c r="Y117" i="4" s="1"/>
  <c r="AD117" i="4"/>
  <c r="AG117" i="4"/>
  <c r="J116" i="4" l="1"/>
  <c r="F117" i="4" s="1"/>
  <c r="AP117" i="4"/>
  <c r="AR117" i="4" s="1"/>
  <c r="N118" i="4"/>
  <c r="G117" i="4" l="1"/>
  <c r="AK117" i="4" s="1"/>
  <c r="M118" i="4" s="1"/>
  <c r="AN117" i="4" l="1"/>
  <c r="P118" i="4" s="1"/>
  <c r="AM117" i="4"/>
  <c r="O118" i="4" s="1"/>
  <c r="AJ117" i="4"/>
  <c r="L118" i="4" s="1"/>
  <c r="T118" i="4" s="1"/>
  <c r="Z118" i="4" s="1"/>
  <c r="AE118" i="4" l="1"/>
  <c r="H117" i="4"/>
  <c r="AQ117" i="4"/>
  <c r="AS117" i="4" s="1"/>
  <c r="I117" i="4" s="1"/>
  <c r="J117" i="4" s="1"/>
  <c r="F118" i="4" s="1"/>
  <c r="R118" i="4"/>
  <c r="X118" i="4" s="1"/>
  <c r="V118" i="4"/>
  <c r="AB118" i="4" s="1"/>
  <c r="AF118" i="4"/>
  <c r="AL118" i="4" s="1"/>
  <c r="N119" i="4" s="1"/>
  <c r="AD118" i="4"/>
  <c r="S118" i="4"/>
  <c r="Y118" i="4" s="1"/>
  <c r="AH118" i="4"/>
  <c r="U118" i="4"/>
  <c r="AA118" i="4" s="1"/>
  <c r="AG118" i="4"/>
  <c r="AP118" i="4" l="1"/>
  <c r="AR118" i="4" s="1"/>
  <c r="G118" i="4" l="1"/>
  <c r="AN118" i="4" s="1"/>
  <c r="P119" i="4" s="1"/>
  <c r="AJ118" i="4" l="1"/>
  <c r="L119" i="4" s="1"/>
  <c r="AK118" i="4"/>
  <c r="M119" i="4" s="1"/>
  <c r="AM118" i="4"/>
  <c r="O119" i="4" l="1"/>
  <c r="AQ118" i="4"/>
  <c r="AS118" i="4" s="1"/>
  <c r="I118" i="4" s="1"/>
  <c r="H118" i="4"/>
  <c r="AE119" i="4" l="1"/>
  <c r="R119" i="4"/>
  <c r="X119" i="4" s="1"/>
  <c r="AF119" i="4"/>
  <c r="AL119" i="4" s="1"/>
  <c r="V119" i="4"/>
  <c r="AB119" i="4" s="1"/>
  <c r="J118" i="4"/>
  <c r="F119" i="4" s="1"/>
  <c r="U119" i="4"/>
  <c r="AA119" i="4" s="1"/>
  <c r="AG119" i="4"/>
  <c r="AD119" i="4"/>
  <c r="AH119" i="4"/>
  <c r="T119" i="4"/>
  <c r="Z119" i="4" s="1"/>
  <c r="S119" i="4"/>
  <c r="Y119" i="4" s="1"/>
  <c r="N120" i="4" l="1"/>
  <c r="G119" i="4" l="1"/>
  <c r="AN119" i="4" s="1"/>
  <c r="P120" i="4" s="1"/>
  <c r="AP119" i="4"/>
  <c r="AR119" i="4" s="1"/>
  <c r="AM119" i="4" l="1"/>
  <c r="O120" i="4" s="1"/>
  <c r="U120" i="4" s="1"/>
  <c r="AA120" i="4" s="1"/>
  <c r="AK119" i="4"/>
  <c r="M120" i="4" s="1"/>
  <c r="AJ119" i="4"/>
  <c r="H119" i="4" l="1"/>
  <c r="AQ119" i="4"/>
  <c r="AS119" i="4" s="1"/>
  <c r="I119" i="4" s="1"/>
  <c r="L120" i="4"/>
  <c r="AE120" i="4" s="1"/>
  <c r="AF120" i="4" l="1"/>
  <c r="AL120" i="4" s="1"/>
  <c r="V120" i="4"/>
  <c r="AB120" i="4" s="1"/>
  <c r="R120" i="4"/>
  <c r="X120" i="4" s="1"/>
  <c r="AD120" i="4"/>
  <c r="AH120" i="4"/>
  <c r="AG120" i="4"/>
  <c r="T120" i="4"/>
  <c r="Z120" i="4" s="1"/>
  <c r="S120" i="4"/>
  <c r="Y120" i="4" s="1"/>
  <c r="J119" i="4"/>
  <c r="F120" i="4" s="1"/>
  <c r="G120" i="4" l="1"/>
  <c r="AJ120" i="4" s="1"/>
  <c r="L121" i="4" s="1"/>
  <c r="AN120" i="4" l="1"/>
  <c r="P121" i="4" s="1"/>
  <c r="AK120" i="4"/>
  <c r="M121" i="4" s="1"/>
  <c r="AM120" i="4"/>
  <c r="N121" i="4"/>
  <c r="AP120" i="4"/>
  <c r="AR120" i="4" s="1"/>
  <c r="O121" i="4" l="1"/>
  <c r="V121" i="4" s="1"/>
  <c r="AB121" i="4" s="1"/>
  <c r="AQ120" i="4"/>
  <c r="AS120" i="4" s="1"/>
  <c r="I120" i="4" s="1"/>
  <c r="H120" i="4"/>
  <c r="AF121" i="4"/>
  <c r="AL121" i="4" s="1"/>
  <c r="T121" i="4" l="1"/>
  <c r="Z121" i="4" s="1"/>
  <c r="N122" i="4" s="1"/>
  <c r="AE121" i="4"/>
  <c r="R121" i="4"/>
  <c r="X121" i="4" s="1"/>
  <c r="J120" i="4"/>
  <c r="F121" i="4" s="1"/>
  <c r="AG121" i="4"/>
  <c r="U121" i="4"/>
  <c r="AA121" i="4" s="1"/>
  <c r="S121" i="4"/>
  <c r="Y121" i="4" s="1"/>
  <c r="AH121" i="4"/>
  <c r="AD121" i="4"/>
  <c r="AP121" i="4" l="1"/>
  <c r="AR121" i="4" s="1"/>
  <c r="G121" i="4"/>
  <c r="AN121" i="4" s="1"/>
  <c r="P122" i="4" s="1"/>
  <c r="AJ121" i="4" l="1"/>
  <c r="L122" i="4" s="1"/>
  <c r="AK121" i="4"/>
  <c r="M122" i="4" s="1"/>
  <c r="AM121" i="4"/>
  <c r="O122" i="4" l="1"/>
  <c r="H121" i="4"/>
  <c r="AQ121" i="4"/>
  <c r="AS121" i="4" s="1"/>
  <c r="I121" i="4" s="1"/>
  <c r="R122" i="4" l="1"/>
  <c r="X122" i="4" s="1"/>
  <c r="AE122" i="4"/>
  <c r="AF122" i="4"/>
  <c r="AL122" i="4" s="1"/>
  <c r="V122" i="4"/>
  <c r="AB122" i="4" s="1"/>
  <c r="J121" i="4"/>
  <c r="F122" i="4" s="1"/>
  <c r="AG122" i="4"/>
  <c r="U122" i="4"/>
  <c r="AD122" i="4"/>
  <c r="T122" i="4"/>
  <c r="Z122" i="4" s="1"/>
  <c r="AH122" i="4"/>
  <c r="S122" i="4"/>
  <c r="Y122" i="4" s="1"/>
  <c r="AA122" i="4" l="1"/>
  <c r="AP122" i="4"/>
  <c r="AR122" i="4" s="1"/>
  <c r="N123" i="4" l="1"/>
  <c r="G122" i="4"/>
  <c r="AN122" i="4" s="1"/>
  <c r="P123" i="4" s="1"/>
  <c r="AM122" i="4" l="1"/>
  <c r="O123" i="4" s="1"/>
  <c r="U123" i="4" s="1"/>
  <c r="AA123" i="4" s="1"/>
  <c r="AK122" i="4"/>
  <c r="M123" i="4" s="1"/>
  <c r="AJ122" i="4"/>
  <c r="AQ122" i="4" l="1"/>
  <c r="AS122" i="4" s="1"/>
  <c r="I122" i="4" s="1"/>
  <c r="H122" i="4"/>
  <c r="L123" i="4"/>
  <c r="AE123" i="4" s="1"/>
  <c r="AF123" i="4" l="1"/>
  <c r="AL123" i="4" s="1"/>
  <c r="V123" i="4"/>
  <c r="AB123" i="4" s="1"/>
  <c r="R123" i="4"/>
  <c r="X123" i="4" s="1"/>
  <c r="AD123" i="4"/>
  <c r="AG123" i="4"/>
  <c r="AH123" i="4"/>
  <c r="S123" i="4"/>
  <c r="Y123" i="4" s="1"/>
  <c r="T123" i="4"/>
  <c r="Z123" i="4" s="1"/>
  <c r="J122" i="4"/>
  <c r="F123" i="4" s="1"/>
  <c r="N124" i="4" l="1"/>
  <c r="AP123" i="4"/>
  <c r="AR123" i="4" s="1"/>
  <c r="G123" i="4"/>
  <c r="AM123" i="4" s="1"/>
  <c r="AN123" i="4" l="1"/>
  <c r="P124" i="4" s="1"/>
  <c r="AK123" i="4"/>
  <c r="M124" i="4" s="1"/>
  <c r="AJ123" i="4"/>
  <c r="L124" i="4" s="1"/>
  <c r="T124" i="4" s="1"/>
  <c r="Z124" i="4" s="1"/>
  <c r="O124" i="4"/>
  <c r="AF124" i="4" l="1"/>
  <c r="AL124" i="4" s="1"/>
  <c r="N125" i="4" s="1"/>
  <c r="S124" i="4"/>
  <c r="Y124" i="4" s="1"/>
  <c r="AE124" i="4"/>
  <c r="H123" i="4"/>
  <c r="AD124" i="4"/>
  <c r="AH124" i="4"/>
  <c r="AQ123" i="4"/>
  <c r="AS123" i="4" s="1"/>
  <c r="I123" i="4" s="1"/>
  <c r="J123" i="4" s="1"/>
  <c r="F124" i="4" s="1"/>
  <c r="R124" i="4"/>
  <c r="X124" i="4" s="1"/>
  <c r="V124" i="4"/>
  <c r="AB124" i="4" s="1"/>
  <c r="U124" i="4"/>
  <c r="AA124" i="4" s="1"/>
  <c r="AG124" i="4"/>
  <c r="G124" i="4" l="1"/>
  <c r="AJ124" i="4" s="1"/>
  <c r="AP124" i="4"/>
  <c r="AR124" i="4" s="1"/>
  <c r="AN124" i="4" l="1"/>
  <c r="P125" i="4" s="1"/>
  <c r="AK124" i="4"/>
  <c r="M125" i="4" s="1"/>
  <c r="L125" i="4"/>
  <c r="AM124" i="4"/>
  <c r="O125" i="4" s="1"/>
  <c r="AE125" i="4" l="1"/>
  <c r="V125" i="4"/>
  <c r="AB125" i="4" s="1"/>
  <c r="AF125" i="4"/>
  <c r="AL125" i="4" s="1"/>
  <c r="U125" i="4"/>
  <c r="AA125" i="4" s="1"/>
  <c r="AG125" i="4"/>
  <c r="AD125" i="4"/>
  <c r="R125" i="4"/>
  <c r="AH125" i="4"/>
  <c r="T125" i="4"/>
  <c r="Z125" i="4" s="1"/>
  <c r="S125" i="4"/>
  <c r="Y125" i="4" s="1"/>
  <c r="H124" i="4"/>
  <c r="AQ124" i="4"/>
  <c r="AS124" i="4" s="1"/>
  <c r="I124" i="4" s="1"/>
  <c r="J124" i="4" s="1"/>
  <c r="F125" i="4" s="1"/>
  <c r="X125" i="4" l="1"/>
  <c r="AP125" i="4" s="1"/>
  <c r="AR125" i="4" s="1"/>
  <c r="N126" i="4"/>
  <c r="G125" i="4" l="1"/>
  <c r="AK125" i="4" l="1"/>
  <c r="M126" i="4" s="1"/>
  <c r="AN125" i="4"/>
  <c r="P126" i="4" s="1"/>
  <c r="AM125" i="4"/>
  <c r="O126" i="4" s="1"/>
  <c r="AJ125" i="4"/>
  <c r="L126" i="4" s="1"/>
  <c r="AD126" i="4" s="1"/>
  <c r="T126" i="4" l="1"/>
  <c r="Z126" i="4" s="1"/>
  <c r="AE126" i="4"/>
  <c r="V126" i="4"/>
  <c r="AB126" i="4" s="1"/>
  <c r="S126" i="4"/>
  <c r="Y126" i="4" s="1"/>
  <c r="AQ125" i="4"/>
  <c r="AS125" i="4" s="1"/>
  <c r="I125" i="4" s="1"/>
  <c r="H125" i="4"/>
  <c r="R126" i="4"/>
  <c r="X126" i="4" s="1"/>
  <c r="AF126" i="4"/>
  <c r="AL126" i="4" s="1"/>
  <c r="AH126" i="4"/>
  <c r="U126" i="4"/>
  <c r="AA126" i="4" s="1"/>
  <c r="AG126" i="4"/>
  <c r="N127" i="4" l="1"/>
  <c r="J125" i="4"/>
  <c r="F126" i="4" s="1"/>
  <c r="AN126" i="4" s="1"/>
  <c r="P127" i="4" s="1"/>
  <c r="G126" i="4"/>
  <c r="AJ126" i="4" s="1"/>
  <c r="L127" i="4" s="1"/>
  <c r="AP126" i="4"/>
  <c r="AR126" i="4" s="1"/>
  <c r="AK126" i="4" l="1"/>
  <c r="M127" i="4" s="1"/>
  <c r="AM126" i="4"/>
  <c r="O127" i="4" s="1"/>
  <c r="AQ126" i="4" l="1"/>
  <c r="AS126" i="4" s="1"/>
  <c r="I126" i="4" s="1"/>
  <c r="H126" i="4"/>
  <c r="V127" i="4"/>
  <c r="AB127" i="4" s="1"/>
  <c r="AE127" i="4"/>
  <c r="R127" i="4"/>
  <c r="X127" i="4" s="1"/>
  <c r="AF127" i="4"/>
  <c r="AL127" i="4" s="1"/>
  <c r="U127" i="4"/>
  <c r="AA127" i="4" s="1"/>
  <c r="AG127" i="4"/>
  <c r="AD127" i="4"/>
  <c r="S127" i="4"/>
  <c r="Y127" i="4" s="1"/>
  <c r="AH127" i="4"/>
  <c r="T127" i="4"/>
  <c r="Z127" i="4" s="1"/>
  <c r="J126" i="4" l="1"/>
  <c r="F127" i="4" s="1"/>
  <c r="N128" i="4"/>
  <c r="AP127" i="4" l="1"/>
  <c r="AR127" i="4" s="1"/>
  <c r="G127" i="4"/>
  <c r="AJ127" i="4" s="1"/>
  <c r="L128" i="4" s="1"/>
  <c r="AN127" i="4" l="1"/>
  <c r="P128" i="4" s="1"/>
  <c r="AK127" i="4"/>
  <c r="M128" i="4" s="1"/>
  <c r="AM127" i="4"/>
  <c r="O128" i="4" l="1"/>
  <c r="AQ127" i="4"/>
  <c r="AS127" i="4" s="1"/>
  <c r="I127" i="4" s="1"/>
  <c r="H127" i="4"/>
  <c r="J127" i="4" l="1"/>
  <c r="F128" i="4" s="1"/>
  <c r="AE128" i="4"/>
  <c r="R128" i="4"/>
  <c r="X128" i="4" s="1"/>
  <c r="AF128" i="4"/>
  <c r="AL128" i="4" s="1"/>
  <c r="V128" i="4"/>
  <c r="AB128" i="4" s="1"/>
  <c r="U128" i="4"/>
  <c r="AA128" i="4" s="1"/>
  <c r="AG128" i="4"/>
  <c r="AD128" i="4"/>
  <c r="S128" i="4"/>
  <c r="Y128" i="4" s="1"/>
  <c r="T128" i="4"/>
  <c r="Z128" i="4" s="1"/>
  <c r="AH128" i="4"/>
  <c r="N129" i="4" l="1"/>
  <c r="AP128" i="4" l="1"/>
  <c r="AR128" i="4" s="1"/>
  <c r="G128" i="4"/>
  <c r="AN128" i="4" s="1"/>
  <c r="P129" i="4" s="1"/>
  <c r="AJ128" i="4" l="1"/>
  <c r="L129" i="4" s="1"/>
  <c r="AK128" i="4"/>
  <c r="M129" i="4" s="1"/>
  <c r="AM128" i="4"/>
  <c r="O129" i="4" l="1"/>
  <c r="H128" i="4"/>
  <c r="AQ128" i="4"/>
  <c r="AS128" i="4" s="1"/>
  <c r="I128" i="4" s="1"/>
  <c r="R129" i="4" l="1"/>
  <c r="X129" i="4" s="1"/>
  <c r="AE129" i="4"/>
  <c r="AF129" i="4"/>
  <c r="AL129" i="4" s="1"/>
  <c r="V129" i="4"/>
  <c r="AB129" i="4" s="1"/>
  <c r="J128" i="4"/>
  <c r="F129" i="4" s="1"/>
  <c r="U129" i="4"/>
  <c r="AA129" i="4" s="1"/>
  <c r="AG129" i="4"/>
  <c r="AD129" i="4"/>
  <c r="AH129" i="4"/>
  <c r="T129" i="4"/>
  <c r="Z129" i="4" s="1"/>
  <c r="S129" i="4"/>
  <c r="Y129" i="4" s="1"/>
  <c r="N130" i="4" l="1"/>
  <c r="G129" i="4" l="1"/>
  <c r="AP129" i="4"/>
  <c r="AR129" i="4" s="1"/>
  <c r="AK129" i="4" l="1"/>
  <c r="M130" i="4" s="1"/>
  <c r="AN129" i="4"/>
  <c r="P130" i="4" s="1"/>
  <c r="AJ129" i="4"/>
  <c r="AM129" i="4"/>
  <c r="O130" i="4" s="1"/>
  <c r="H129" i="4" l="1"/>
  <c r="AQ129" i="4"/>
  <c r="AS129" i="4" s="1"/>
  <c r="I129" i="4" s="1"/>
  <c r="L130" i="4"/>
  <c r="AE130" i="4" s="1"/>
  <c r="U130" i="4"/>
  <c r="AA130" i="4" s="1"/>
  <c r="AG130" i="4"/>
  <c r="AF130" i="4" l="1"/>
  <c r="AL130" i="4" s="1"/>
  <c r="V130" i="4"/>
  <c r="AB130" i="4" s="1"/>
  <c r="AD130" i="4"/>
  <c r="R130" i="4"/>
  <c r="X130" i="4" s="1"/>
  <c r="AH130" i="4"/>
  <c r="T130" i="4"/>
  <c r="Z130" i="4" s="1"/>
  <c r="S130" i="4"/>
  <c r="Y130" i="4" s="1"/>
  <c r="J129" i="4"/>
  <c r="F130" i="4" s="1"/>
  <c r="AP130" i="4" l="1"/>
  <c r="AR130" i="4" s="1"/>
  <c r="N131" i="4"/>
  <c r="G130" i="4" l="1"/>
  <c r="AK130" i="4" l="1"/>
  <c r="M131" i="4" s="1"/>
  <c r="AN130" i="4"/>
  <c r="P131" i="4" s="1"/>
  <c r="AM130" i="4"/>
  <c r="O131" i="4" s="1"/>
  <c r="AJ130" i="4"/>
  <c r="L131" i="4" s="1"/>
  <c r="V131" i="4" l="1"/>
  <c r="AB131" i="4" s="1"/>
  <c r="AE131" i="4"/>
  <c r="S131" i="4"/>
  <c r="Y131" i="4" s="1"/>
  <c r="AH131" i="4"/>
  <c r="H130" i="4"/>
  <c r="AQ130" i="4"/>
  <c r="AS130" i="4" s="1"/>
  <c r="I130" i="4" s="1"/>
  <c r="J130" i="4" s="1"/>
  <c r="F131" i="4" s="1"/>
  <c r="AF131" i="4"/>
  <c r="AL131" i="4" s="1"/>
  <c r="R131" i="4"/>
  <c r="X131" i="4" s="1"/>
  <c r="U131" i="4"/>
  <c r="AA131" i="4" s="1"/>
  <c r="AG131" i="4"/>
  <c r="AD131" i="4"/>
  <c r="T131" i="4"/>
  <c r="Z131" i="4" s="1"/>
  <c r="G131" i="4" l="1"/>
  <c r="AM131" i="4" s="1"/>
  <c r="O132" i="4" s="1"/>
  <c r="AP131" i="4"/>
  <c r="AR131" i="4" s="1"/>
  <c r="N132" i="4"/>
  <c r="AK131" i="4" l="1"/>
  <c r="M132" i="4" s="1"/>
  <c r="AN131" i="4"/>
  <c r="P132" i="4" s="1"/>
  <c r="U132" i="4"/>
  <c r="AA132" i="4" s="1"/>
  <c r="AJ131" i="4"/>
  <c r="H131" i="4" l="1"/>
  <c r="AQ131" i="4"/>
  <c r="AS131" i="4" s="1"/>
  <c r="I131" i="4" s="1"/>
  <c r="L132" i="4"/>
  <c r="AE132" i="4" s="1"/>
  <c r="AF132" i="4" l="1"/>
  <c r="AL132" i="4" s="1"/>
  <c r="V132" i="4"/>
  <c r="AB132" i="4" s="1"/>
  <c r="AD132" i="4"/>
  <c r="R132" i="4"/>
  <c r="X132" i="4" s="1"/>
  <c r="AH132" i="4"/>
  <c r="S132" i="4"/>
  <c r="Y132" i="4" s="1"/>
  <c r="AG132" i="4"/>
  <c r="T132" i="4"/>
  <c r="Z132" i="4" s="1"/>
  <c r="J131" i="4"/>
  <c r="F132" i="4" s="1"/>
  <c r="N133" i="4" l="1"/>
  <c r="AP132" i="4"/>
  <c r="AR132" i="4" s="1"/>
  <c r="G132" i="4" l="1"/>
  <c r="AK132" i="4" l="1"/>
  <c r="M133" i="4" s="1"/>
  <c r="AN132" i="4"/>
  <c r="P133" i="4" s="1"/>
  <c r="AM132" i="4"/>
  <c r="O133" i="4" s="1"/>
  <c r="AJ132" i="4"/>
  <c r="L133" i="4" s="1"/>
  <c r="S133" i="4" l="1"/>
  <c r="Y133" i="4" s="1"/>
  <c r="AE133" i="4"/>
  <c r="T133" i="4"/>
  <c r="Z133" i="4" s="1"/>
  <c r="V133" i="4"/>
  <c r="AB133" i="4" s="1"/>
  <c r="R133" i="4"/>
  <c r="X133" i="4" s="1"/>
  <c r="AF133" i="4"/>
  <c r="AL133" i="4" s="1"/>
  <c r="H132" i="4"/>
  <c r="AQ132" i="4"/>
  <c r="AS132" i="4" s="1"/>
  <c r="I132" i="4" s="1"/>
  <c r="AD133" i="4"/>
  <c r="U133" i="4"/>
  <c r="AA133" i="4" s="1"/>
  <c r="AG133" i="4"/>
  <c r="AH133" i="4"/>
  <c r="N134" i="4" l="1"/>
  <c r="J132" i="4"/>
  <c r="F133" i="4" s="1"/>
  <c r="G133" i="4"/>
  <c r="AN133" i="4" s="1"/>
  <c r="P134" i="4" s="1"/>
  <c r="AP133" i="4"/>
  <c r="AR133" i="4" s="1"/>
  <c r="AK133" i="4" l="1"/>
  <c r="M134" i="4" s="1"/>
  <c r="AJ133" i="4"/>
  <c r="AM133" i="4"/>
  <c r="O134" i="4" s="1"/>
  <c r="U134" i="4" l="1"/>
  <c r="AA134" i="4" s="1"/>
  <c r="AQ133" i="4"/>
  <c r="AS133" i="4" s="1"/>
  <c r="I133" i="4" s="1"/>
  <c r="H133" i="4"/>
  <c r="L134" i="4"/>
  <c r="AE134" i="4" s="1"/>
  <c r="AF134" i="4" l="1"/>
  <c r="AL134" i="4" s="1"/>
  <c r="V134" i="4"/>
  <c r="AB134" i="4" s="1"/>
  <c r="AD134" i="4"/>
  <c r="R134" i="4"/>
  <c r="X134" i="4" s="1"/>
  <c r="T134" i="4"/>
  <c r="Z134" i="4" s="1"/>
  <c r="AH134" i="4"/>
  <c r="S134" i="4"/>
  <c r="Y134" i="4" s="1"/>
  <c r="J133" i="4"/>
  <c r="F134" i="4" s="1"/>
  <c r="AG134" i="4"/>
  <c r="AP134" i="4" l="1"/>
  <c r="AR134" i="4" s="1"/>
  <c r="N135" i="4"/>
  <c r="G134" i="4" l="1"/>
  <c r="AN134" i="4" s="1"/>
  <c r="P135" i="4" s="1"/>
  <c r="AJ134" i="4" l="1"/>
  <c r="L135" i="4" s="1"/>
  <c r="AK134" i="4"/>
  <c r="M135" i="4" s="1"/>
  <c r="AM134" i="4"/>
  <c r="O135" i="4" l="1"/>
  <c r="AQ134" i="4"/>
  <c r="AS134" i="4" s="1"/>
  <c r="I134" i="4" s="1"/>
  <c r="H134" i="4"/>
  <c r="R135" i="4" l="1"/>
  <c r="X135" i="4" s="1"/>
  <c r="AE135" i="4"/>
  <c r="AF135" i="4"/>
  <c r="AL135" i="4" s="1"/>
  <c r="V135" i="4"/>
  <c r="AB135" i="4" s="1"/>
  <c r="J134" i="4"/>
  <c r="F135" i="4" s="1"/>
  <c r="U135" i="4"/>
  <c r="AA135" i="4" s="1"/>
  <c r="AG135" i="4"/>
  <c r="T135" i="4"/>
  <c r="Z135" i="4" s="1"/>
  <c r="S135" i="4"/>
  <c r="Y135" i="4" s="1"/>
  <c r="AD135" i="4"/>
  <c r="AH135" i="4"/>
  <c r="N136" i="4" l="1"/>
  <c r="AP135" i="4" l="1"/>
  <c r="AR135" i="4" s="1"/>
  <c r="G135" i="4"/>
  <c r="AN135" i="4" s="1"/>
  <c r="P136" i="4" s="1"/>
  <c r="AJ135" i="4" l="1"/>
  <c r="L136" i="4" s="1"/>
  <c r="AK135" i="4"/>
  <c r="M136" i="4" s="1"/>
  <c r="AM135" i="4"/>
  <c r="O136" i="4" l="1"/>
  <c r="AQ135" i="4"/>
  <c r="AS135" i="4" s="1"/>
  <c r="I135" i="4" s="1"/>
  <c r="H135" i="4"/>
  <c r="R136" i="4" l="1"/>
  <c r="X136" i="4" s="1"/>
  <c r="AE136" i="4"/>
  <c r="AF136" i="4"/>
  <c r="AL136" i="4" s="1"/>
  <c r="V136" i="4"/>
  <c r="AB136" i="4" s="1"/>
  <c r="J135" i="4"/>
  <c r="F136" i="4" s="1"/>
  <c r="U136" i="4"/>
  <c r="AA136" i="4" s="1"/>
  <c r="AG136" i="4"/>
  <c r="T136" i="4"/>
  <c r="Z136" i="4" s="1"/>
  <c r="AH136" i="4"/>
  <c r="AD136" i="4"/>
  <c r="S136" i="4"/>
  <c r="Y136" i="4" s="1"/>
  <c r="N137" i="4" l="1"/>
  <c r="AP136" i="4" l="1"/>
  <c r="AR136" i="4" s="1"/>
  <c r="G136" i="4"/>
  <c r="AK136" i="4" s="1"/>
  <c r="M137" i="4" s="1"/>
  <c r="AJ136" i="4" l="1"/>
  <c r="L137" i="4" s="1"/>
  <c r="AN136" i="4"/>
  <c r="P137" i="4" s="1"/>
  <c r="AM136" i="4"/>
  <c r="O137" i="4" l="1"/>
  <c r="H136" i="4"/>
  <c r="AQ136" i="4"/>
  <c r="AS136" i="4" s="1"/>
  <c r="I136" i="4" s="1"/>
  <c r="R137" i="4" l="1"/>
  <c r="X137" i="4" s="1"/>
  <c r="AE137" i="4"/>
  <c r="AF137" i="4"/>
  <c r="AL137" i="4" s="1"/>
  <c r="V137" i="4"/>
  <c r="AB137" i="4" s="1"/>
  <c r="J136" i="4"/>
  <c r="F137" i="4" s="1"/>
  <c r="U137" i="4"/>
  <c r="AA137" i="4" s="1"/>
  <c r="AG137" i="4"/>
  <c r="AD137" i="4"/>
  <c r="T137" i="4"/>
  <c r="Z137" i="4" s="1"/>
  <c r="S137" i="4"/>
  <c r="Y137" i="4" s="1"/>
  <c r="AH137" i="4"/>
  <c r="N138" i="4" l="1"/>
  <c r="AP137" i="4" l="1"/>
  <c r="AR137" i="4" s="1"/>
  <c r="G137" i="4"/>
  <c r="AN137" i="4" l="1"/>
  <c r="P138" i="4" s="1"/>
  <c r="AK137" i="4"/>
  <c r="M138" i="4" s="1"/>
  <c r="AM137" i="4"/>
  <c r="O138" i="4" s="1"/>
  <c r="AJ137" i="4"/>
  <c r="L138" i="4" s="1"/>
  <c r="AE138" i="4" l="1"/>
  <c r="H137" i="4"/>
  <c r="V138" i="4"/>
  <c r="AB138" i="4" s="1"/>
  <c r="AQ137" i="4"/>
  <c r="AS137" i="4" s="1"/>
  <c r="I137" i="4" s="1"/>
  <c r="J137" i="4" s="1"/>
  <c r="F138" i="4" s="1"/>
  <c r="AF138" i="4"/>
  <c r="AL138" i="4" s="1"/>
  <c r="R138" i="4"/>
  <c r="X138" i="4" s="1"/>
  <c r="U138" i="4"/>
  <c r="AA138" i="4" s="1"/>
  <c r="AG138" i="4"/>
  <c r="AD138" i="4"/>
  <c r="T138" i="4"/>
  <c r="Z138" i="4" s="1"/>
  <c r="AH138" i="4"/>
  <c r="S138" i="4"/>
  <c r="Y138" i="4" s="1"/>
  <c r="N139" i="4" l="1"/>
  <c r="AP138" i="4" l="1"/>
  <c r="AR138" i="4" s="1"/>
  <c r="G138" i="4"/>
  <c r="AN138" i="4" l="1"/>
  <c r="P139" i="4" s="1"/>
  <c r="AK138" i="4"/>
  <c r="M139" i="4" s="1"/>
  <c r="AM138" i="4"/>
  <c r="O139" i="4" s="1"/>
  <c r="AJ138" i="4"/>
  <c r="L139" i="4" s="1"/>
  <c r="AQ138" i="4" l="1"/>
  <c r="AS138" i="4" s="1"/>
  <c r="I138" i="4" s="1"/>
  <c r="H138" i="4"/>
  <c r="AE139" i="4"/>
  <c r="V139" i="4"/>
  <c r="AB139" i="4" s="1"/>
  <c r="AF139" i="4"/>
  <c r="AL139" i="4" s="1"/>
  <c r="R139" i="4"/>
  <c r="X139" i="4" s="1"/>
  <c r="U139" i="4"/>
  <c r="AA139" i="4" s="1"/>
  <c r="AG139" i="4"/>
  <c r="AD139" i="4"/>
  <c r="AH139" i="4"/>
  <c r="T139" i="4"/>
  <c r="Z139" i="4" s="1"/>
  <c r="S139" i="4"/>
  <c r="Y139" i="4" s="1"/>
  <c r="J138" i="4" l="1"/>
  <c r="F139" i="4" s="1"/>
  <c r="N140" i="4"/>
  <c r="G139" i="4" l="1"/>
  <c r="AP139" i="4"/>
  <c r="AR139" i="4" s="1"/>
  <c r="AJ139" i="4" l="1"/>
  <c r="L140" i="4" s="1"/>
  <c r="AK139" i="4"/>
  <c r="M140" i="4" s="1"/>
  <c r="AN139" i="4"/>
  <c r="P140" i="4" s="1"/>
  <c r="AM139" i="4"/>
  <c r="O140" i="4" l="1"/>
  <c r="AQ139" i="4"/>
  <c r="AS139" i="4" s="1"/>
  <c r="I139" i="4" s="1"/>
  <c r="H139" i="4"/>
  <c r="J139" i="4" l="1"/>
  <c r="F140" i="4" s="1"/>
  <c r="AE140" i="4"/>
  <c r="R140" i="4"/>
  <c r="X140" i="4" s="1"/>
  <c r="AF140" i="4"/>
  <c r="AL140" i="4" s="1"/>
  <c r="V140" i="4"/>
  <c r="AB140" i="4" s="1"/>
  <c r="U140" i="4"/>
  <c r="AA140" i="4" s="1"/>
  <c r="AG140" i="4"/>
  <c r="S140" i="4"/>
  <c r="Y140" i="4" s="1"/>
  <c r="T140" i="4"/>
  <c r="Z140" i="4" s="1"/>
  <c r="AH140" i="4"/>
  <c r="AD140" i="4"/>
  <c r="N141" i="4" l="1"/>
  <c r="AP140" i="4" l="1"/>
  <c r="AR140" i="4" s="1"/>
  <c r="G140" i="4"/>
  <c r="AK140" i="4" s="1"/>
  <c r="M141" i="4" s="1"/>
  <c r="AJ140" i="4" l="1"/>
  <c r="L141" i="4" s="1"/>
  <c r="AN140" i="4"/>
  <c r="P141" i="4" s="1"/>
  <c r="AM140" i="4"/>
  <c r="O141" i="4" l="1"/>
  <c r="H140" i="4"/>
  <c r="AQ140" i="4"/>
  <c r="AS140" i="4" s="1"/>
  <c r="I140" i="4" s="1"/>
  <c r="R141" i="4" l="1"/>
  <c r="X141" i="4" s="1"/>
  <c r="AE141" i="4"/>
  <c r="AF141" i="4"/>
  <c r="AL141" i="4" s="1"/>
  <c r="V141" i="4"/>
  <c r="AB141" i="4" s="1"/>
  <c r="J140" i="4"/>
  <c r="F141" i="4" s="1"/>
  <c r="U141" i="4"/>
  <c r="AA141" i="4" s="1"/>
  <c r="AG141" i="4"/>
  <c r="AD141" i="4"/>
  <c r="T141" i="4"/>
  <c r="Z141" i="4" s="1"/>
  <c r="S141" i="4"/>
  <c r="Y141" i="4" s="1"/>
  <c r="AH141" i="4"/>
  <c r="N142" i="4" l="1"/>
  <c r="G141" i="4" l="1"/>
  <c r="AK141" i="4" s="1"/>
  <c r="M142" i="4" s="1"/>
  <c r="AP141" i="4"/>
  <c r="AR141" i="4" s="1"/>
  <c r="AJ141" i="4" l="1"/>
  <c r="L142" i="4" s="1"/>
  <c r="AN141" i="4"/>
  <c r="P142" i="4" s="1"/>
  <c r="AM141" i="4"/>
  <c r="O142" i="4" l="1"/>
  <c r="H141" i="4"/>
  <c r="AQ141" i="4"/>
  <c r="AS141" i="4" s="1"/>
  <c r="I141" i="4" s="1"/>
  <c r="R142" i="4" l="1"/>
  <c r="X142" i="4" s="1"/>
  <c r="AE142" i="4"/>
  <c r="AF142" i="4"/>
  <c r="AL142" i="4" s="1"/>
  <c r="V142" i="4"/>
  <c r="AB142" i="4" s="1"/>
  <c r="J141" i="4"/>
  <c r="F142" i="4" s="1"/>
  <c r="U142" i="4"/>
  <c r="AA142" i="4" s="1"/>
  <c r="AG142" i="4"/>
  <c r="AD142" i="4"/>
  <c r="T142" i="4"/>
  <c r="Z142" i="4" s="1"/>
  <c r="S142" i="4"/>
  <c r="Y142" i="4" s="1"/>
  <c r="AH142" i="4"/>
  <c r="N143" i="4" l="1"/>
  <c r="G142" i="4" l="1"/>
  <c r="AK142" i="4" s="1"/>
  <c r="M143" i="4" s="1"/>
  <c r="AP142" i="4"/>
  <c r="AR142" i="4" s="1"/>
  <c r="AJ142" i="4" l="1"/>
  <c r="L143" i="4" s="1"/>
  <c r="AN142" i="4"/>
  <c r="P143" i="4" s="1"/>
  <c r="AM142" i="4"/>
  <c r="O143" i="4" l="1"/>
  <c r="H142" i="4"/>
  <c r="AQ142" i="4"/>
  <c r="AS142" i="4" s="1"/>
  <c r="I142" i="4" s="1"/>
  <c r="R143" i="4" l="1"/>
  <c r="X143" i="4" s="1"/>
  <c r="AE143" i="4"/>
  <c r="AF143" i="4"/>
  <c r="AL143" i="4" s="1"/>
  <c r="V143" i="4"/>
  <c r="AB143" i="4" s="1"/>
  <c r="J142" i="4"/>
  <c r="F143" i="4" s="1"/>
  <c r="U143" i="4"/>
  <c r="AA143" i="4" s="1"/>
  <c r="AG143" i="4"/>
  <c r="AH143" i="4"/>
  <c r="T143" i="4"/>
  <c r="Z143" i="4" s="1"/>
  <c r="AD143" i="4"/>
  <c r="S143" i="4"/>
  <c r="Y143" i="4" s="1"/>
  <c r="N144" i="4" l="1"/>
  <c r="G143" i="4" l="1"/>
  <c r="AK143" i="4" s="1"/>
  <c r="M144" i="4" s="1"/>
  <c r="AP143" i="4"/>
  <c r="AR143" i="4" s="1"/>
  <c r="AJ143" i="4" l="1"/>
  <c r="L144" i="4" s="1"/>
  <c r="AN143" i="4"/>
  <c r="P144" i="4" s="1"/>
  <c r="AM143" i="4"/>
  <c r="O144" i="4" l="1"/>
  <c r="H143" i="4"/>
  <c r="AQ143" i="4"/>
  <c r="AS143" i="4" s="1"/>
  <c r="I143" i="4" s="1"/>
  <c r="R144" i="4" l="1"/>
  <c r="X144" i="4" s="1"/>
  <c r="AE144" i="4"/>
  <c r="AF144" i="4"/>
  <c r="AL144" i="4" s="1"/>
  <c r="V144" i="4"/>
  <c r="AB144" i="4" s="1"/>
  <c r="J143" i="4"/>
  <c r="F144" i="4" s="1"/>
  <c r="U144" i="4"/>
  <c r="AA144" i="4" s="1"/>
  <c r="AG144" i="4"/>
  <c r="T144" i="4"/>
  <c r="Z144" i="4" s="1"/>
  <c r="AD144" i="4"/>
  <c r="AH144" i="4"/>
  <c r="S144" i="4"/>
  <c r="Y144" i="4" s="1"/>
  <c r="N145" i="4" l="1"/>
  <c r="G144" i="4" l="1"/>
  <c r="AK144" i="4" s="1"/>
  <c r="M145" i="4" s="1"/>
  <c r="AP144" i="4"/>
  <c r="AR144" i="4" s="1"/>
  <c r="AJ144" i="4" l="1"/>
  <c r="L145" i="4" s="1"/>
  <c r="AN144" i="4"/>
  <c r="P145" i="4" s="1"/>
  <c r="AM144" i="4"/>
  <c r="O145" i="4" l="1"/>
  <c r="H144" i="4"/>
  <c r="AQ144" i="4"/>
  <c r="AS144" i="4" s="1"/>
  <c r="I144" i="4" s="1"/>
  <c r="R145" i="4" l="1"/>
  <c r="X145" i="4" s="1"/>
  <c r="AE145" i="4"/>
  <c r="AF145" i="4"/>
  <c r="AL145" i="4" s="1"/>
  <c r="V145" i="4"/>
  <c r="AB145" i="4" s="1"/>
  <c r="J144" i="4"/>
  <c r="F145" i="4" s="1"/>
  <c r="U145" i="4"/>
  <c r="AA145" i="4" s="1"/>
  <c r="AG145" i="4"/>
  <c r="AD145" i="4"/>
  <c r="T145" i="4"/>
  <c r="Z145" i="4" s="1"/>
  <c r="S145" i="4"/>
  <c r="Y145" i="4" s="1"/>
  <c r="AH145" i="4"/>
  <c r="N146" i="4" l="1"/>
  <c r="AP145" i="4" l="1"/>
  <c r="AR145" i="4" s="1"/>
  <c r="G145" i="4"/>
  <c r="AK145" i="4" s="1"/>
  <c r="M146" i="4" s="1"/>
  <c r="AJ145" i="4" l="1"/>
  <c r="L146" i="4" s="1"/>
  <c r="AN145" i="4"/>
  <c r="P146" i="4" s="1"/>
  <c r="AM145" i="4"/>
  <c r="O146" i="4" l="1"/>
  <c r="AQ145" i="4"/>
  <c r="AS145" i="4" s="1"/>
  <c r="I145" i="4" s="1"/>
  <c r="H145" i="4"/>
  <c r="J145" i="4" l="1"/>
  <c r="F146" i="4" s="1"/>
  <c r="R146" i="4"/>
  <c r="X146" i="4" s="1"/>
  <c r="AE146" i="4"/>
  <c r="AF146" i="4"/>
  <c r="AL146" i="4" s="1"/>
  <c r="V146" i="4"/>
  <c r="AB146" i="4" s="1"/>
  <c r="U146" i="4"/>
  <c r="AA146" i="4" s="1"/>
  <c r="AG146" i="4"/>
  <c r="AD146" i="4"/>
  <c r="T146" i="4"/>
  <c r="Z146" i="4" s="1"/>
  <c r="S146" i="4"/>
  <c r="Y146" i="4" s="1"/>
  <c r="AH146" i="4"/>
  <c r="N147" i="4" l="1"/>
  <c r="AP146" i="4" l="1"/>
  <c r="AR146" i="4" s="1"/>
  <c r="G146" i="4"/>
  <c r="AN146" i="4" l="1"/>
  <c r="P147" i="4" s="1"/>
  <c r="AK146" i="4"/>
  <c r="M147" i="4" s="1"/>
  <c r="AJ146" i="4"/>
  <c r="AM146" i="4"/>
  <c r="O147" i="4" s="1"/>
  <c r="AQ146" i="4" l="1"/>
  <c r="AS146" i="4" s="1"/>
  <c r="I146" i="4" s="1"/>
  <c r="H146" i="4"/>
  <c r="L147" i="4"/>
  <c r="AE147" i="4" s="1"/>
  <c r="U147" i="4" l="1"/>
  <c r="AA147" i="4" s="1"/>
  <c r="AF147" i="4"/>
  <c r="AL147" i="4" s="1"/>
  <c r="V147" i="4"/>
  <c r="AB147" i="4" s="1"/>
  <c r="R147" i="4"/>
  <c r="X147" i="4" s="1"/>
  <c r="AD147" i="4"/>
  <c r="AH147" i="4"/>
  <c r="S147" i="4"/>
  <c r="Y147" i="4" s="1"/>
  <c r="T147" i="4"/>
  <c r="Z147" i="4" s="1"/>
  <c r="AG147" i="4"/>
  <c r="J146" i="4"/>
  <c r="F147" i="4" s="1"/>
  <c r="N148" i="4" l="1"/>
  <c r="G147" i="4"/>
  <c r="AM147" i="4" s="1"/>
  <c r="AK147" i="4" l="1"/>
  <c r="M148" i="4" s="1"/>
  <c r="AN147" i="4"/>
  <c r="P148" i="4" s="1"/>
  <c r="AJ147" i="4"/>
  <c r="L148" i="4" s="1"/>
  <c r="O148" i="4"/>
  <c r="S148" i="4"/>
  <c r="Y148" i="4" s="1"/>
  <c r="AP147" i="4"/>
  <c r="AR147" i="4" s="1"/>
  <c r="AF148" i="4" l="1"/>
  <c r="AL148" i="4" s="1"/>
  <c r="R148" i="4"/>
  <c r="X148" i="4" s="1"/>
  <c r="T148" i="4"/>
  <c r="Z148" i="4" s="1"/>
  <c r="AH148" i="4"/>
  <c r="AD148" i="4"/>
  <c r="H147" i="4"/>
  <c r="AQ147" i="4"/>
  <c r="AS147" i="4" s="1"/>
  <c r="I147" i="4" s="1"/>
  <c r="AE148" i="4"/>
  <c r="V148" i="4"/>
  <c r="AB148" i="4" s="1"/>
  <c r="U148" i="4"/>
  <c r="AA148" i="4" s="1"/>
  <c r="AG148" i="4"/>
  <c r="N149" i="4" l="1"/>
  <c r="J147" i="4"/>
  <c r="F148" i="4" s="1"/>
  <c r="G148" i="4"/>
  <c r="AJ148" i="4" s="1"/>
  <c r="L149" i="4" s="1"/>
  <c r="AM148" i="4"/>
  <c r="O149" i="4" s="1"/>
  <c r="AP148" i="4"/>
  <c r="AR148" i="4" s="1"/>
  <c r="AK148" i="4" l="1"/>
  <c r="M149" i="4" s="1"/>
  <c r="AN148" i="4"/>
  <c r="P149" i="4" s="1"/>
  <c r="U149" i="4" s="1"/>
  <c r="AA149" i="4" s="1"/>
  <c r="T149" i="4"/>
  <c r="Z149" i="4" s="1"/>
  <c r="S149" i="4"/>
  <c r="Y149" i="4" s="1"/>
  <c r="AD149" i="4"/>
  <c r="AE149" i="4" l="1"/>
  <c r="AG149" i="4"/>
  <c r="AF149" i="4"/>
  <c r="AL149" i="4" s="1"/>
  <c r="N150" i="4" s="1"/>
  <c r="V149" i="4"/>
  <c r="AB149" i="4" s="1"/>
  <c r="AH149" i="4"/>
  <c r="H148" i="4"/>
  <c r="R149" i="4"/>
  <c r="X149" i="4" s="1"/>
  <c r="AQ148" i="4"/>
  <c r="AS148" i="4" s="1"/>
  <c r="I148" i="4" s="1"/>
  <c r="J148" i="4" s="1"/>
  <c r="F149" i="4" s="1"/>
  <c r="AP149" i="4" l="1"/>
  <c r="AR149" i="4" s="1"/>
  <c r="G149" i="4"/>
  <c r="AN149" i="4" s="1"/>
  <c r="P150" i="4" s="1"/>
  <c r="AK149" i="4" l="1"/>
  <c r="M150" i="4" s="1"/>
  <c r="AJ149" i="4"/>
  <c r="AM149" i="4"/>
  <c r="O150" i="4" s="1"/>
  <c r="H149" i="4" l="1"/>
  <c r="AQ149" i="4"/>
  <c r="AS149" i="4" s="1"/>
  <c r="I149" i="4" s="1"/>
  <c r="L150" i="4"/>
  <c r="U150" i="4" s="1"/>
  <c r="AA150" i="4" s="1"/>
  <c r="J149" i="4" l="1"/>
  <c r="F150" i="4" s="1"/>
  <c r="V150" i="4"/>
  <c r="AB150" i="4" s="1"/>
  <c r="AE150" i="4"/>
  <c r="AG150" i="4"/>
  <c r="AF150" i="4"/>
  <c r="AL150" i="4" s="1"/>
  <c r="R150" i="4"/>
  <c r="X150" i="4" s="1"/>
  <c r="AD150" i="4"/>
  <c r="T150" i="4"/>
  <c r="Z150" i="4" s="1"/>
  <c r="AH150" i="4"/>
  <c r="S150" i="4"/>
  <c r="Y150" i="4" s="1"/>
  <c r="N151" i="4" l="1"/>
  <c r="G150" i="4"/>
  <c r="AM150" i="4" s="1"/>
  <c r="AK150" i="4" l="1"/>
  <c r="M151" i="4" s="1"/>
  <c r="AN150" i="4"/>
  <c r="P151" i="4" s="1"/>
  <c r="AJ150" i="4"/>
  <c r="L151" i="4" s="1"/>
  <c r="O151" i="4"/>
  <c r="AP150" i="4"/>
  <c r="AR150" i="4" s="1"/>
  <c r="AF151" i="4" l="1"/>
  <c r="AL151" i="4" s="1"/>
  <c r="H150" i="4"/>
  <c r="R151" i="4"/>
  <c r="X151" i="4" s="1"/>
  <c r="V151" i="4"/>
  <c r="AB151" i="4" s="1"/>
  <c r="AQ150" i="4"/>
  <c r="AS150" i="4" s="1"/>
  <c r="I150" i="4" s="1"/>
  <c r="J150" i="4" s="1"/>
  <c r="F151" i="4" s="1"/>
  <c r="AE151" i="4"/>
  <c r="S151" i="4"/>
  <c r="Y151" i="4" s="1"/>
  <c r="AH151" i="4"/>
  <c r="AD151" i="4"/>
  <c r="T151" i="4"/>
  <c r="Z151" i="4" s="1"/>
  <c r="U151" i="4"/>
  <c r="AA151" i="4" s="1"/>
  <c r="AG151" i="4"/>
  <c r="N152" i="4" l="1"/>
  <c r="G151" i="4" l="1"/>
  <c r="AP151" i="4"/>
  <c r="AR151" i="4" s="1"/>
  <c r="AN151" i="4" l="1"/>
  <c r="P152" i="4" s="1"/>
  <c r="AK151" i="4"/>
  <c r="M152" i="4" s="1"/>
  <c r="AM151" i="4"/>
  <c r="O152" i="4" s="1"/>
  <c r="AJ151" i="4"/>
  <c r="L152" i="4" s="1"/>
  <c r="V152" i="4" l="1"/>
  <c r="AB152" i="4" s="1"/>
  <c r="AE152" i="4"/>
  <c r="H151" i="4"/>
  <c r="AQ151" i="4"/>
  <c r="AS151" i="4" s="1"/>
  <c r="I151" i="4" s="1"/>
  <c r="AF152" i="4"/>
  <c r="AL152" i="4" s="1"/>
  <c r="R152" i="4"/>
  <c r="X152" i="4" s="1"/>
  <c r="U152" i="4"/>
  <c r="AA152" i="4" s="1"/>
  <c r="AG152" i="4"/>
  <c r="T152" i="4"/>
  <c r="Z152" i="4" s="1"/>
  <c r="S152" i="4"/>
  <c r="Y152" i="4" s="1"/>
  <c r="AD152" i="4"/>
  <c r="AH152" i="4"/>
  <c r="J151" i="4" l="1"/>
  <c r="F152" i="4" s="1"/>
  <c r="N153" i="4"/>
  <c r="G152" i="4" l="1"/>
  <c r="AK152" i="4" s="1"/>
  <c r="M153" i="4" s="1"/>
  <c r="AP152" i="4"/>
  <c r="AR152" i="4" s="1"/>
  <c r="AJ152" i="4" l="1"/>
  <c r="L153" i="4" s="1"/>
  <c r="AN152" i="4"/>
  <c r="P153" i="4" s="1"/>
  <c r="AM152" i="4"/>
  <c r="O153" i="4" l="1"/>
  <c r="AQ152" i="4"/>
  <c r="AS152" i="4" s="1"/>
  <c r="I152" i="4" s="1"/>
  <c r="H152" i="4"/>
  <c r="AE153" i="4" l="1"/>
  <c r="R153" i="4"/>
  <c r="X153" i="4" s="1"/>
  <c r="AF153" i="4"/>
  <c r="AL153" i="4" s="1"/>
  <c r="V153" i="4"/>
  <c r="AB153" i="4" s="1"/>
  <c r="J152" i="4"/>
  <c r="F153" i="4" s="1"/>
  <c r="U153" i="4"/>
  <c r="AA153" i="4" s="1"/>
  <c r="AG153" i="4"/>
  <c r="T153" i="4"/>
  <c r="Z153" i="4" s="1"/>
  <c r="AD153" i="4"/>
  <c r="S153" i="4"/>
  <c r="Y153" i="4" s="1"/>
  <c r="AH153" i="4"/>
  <c r="N154" i="4" l="1"/>
  <c r="AP153" i="4" l="1"/>
  <c r="AR153" i="4" s="1"/>
  <c r="G153" i="4"/>
  <c r="AN153" i="4" l="1"/>
  <c r="P154" i="4" s="1"/>
  <c r="AK153" i="4"/>
  <c r="M154" i="4" s="1"/>
  <c r="AJ153" i="4"/>
  <c r="AM153" i="4"/>
  <c r="O154" i="4" s="1"/>
  <c r="AQ153" i="4" l="1"/>
  <c r="AS153" i="4" s="1"/>
  <c r="I153" i="4" s="1"/>
  <c r="H153" i="4"/>
  <c r="L154" i="4"/>
  <c r="U154" i="4" s="1"/>
  <c r="AA154" i="4" s="1"/>
  <c r="J153" i="4" l="1"/>
  <c r="F154" i="4" s="1"/>
  <c r="V154" i="4"/>
  <c r="AB154" i="4" s="1"/>
  <c r="AE154" i="4"/>
  <c r="AG154" i="4"/>
  <c r="AF154" i="4"/>
  <c r="AL154" i="4" s="1"/>
  <c r="AD154" i="4"/>
  <c r="R154" i="4"/>
  <c r="X154" i="4" s="1"/>
  <c r="AH154" i="4"/>
  <c r="T154" i="4"/>
  <c r="Z154" i="4" s="1"/>
  <c r="S154" i="4"/>
  <c r="Y154" i="4" s="1"/>
  <c r="N155" i="4" l="1"/>
  <c r="G154" i="4" l="1"/>
  <c r="AP154" i="4"/>
  <c r="AR154" i="4" s="1"/>
  <c r="AN154" i="4" l="1"/>
  <c r="P155" i="4" s="1"/>
  <c r="AK154" i="4"/>
  <c r="M155" i="4" s="1"/>
  <c r="AM154" i="4"/>
  <c r="O155" i="4" s="1"/>
  <c r="AJ154" i="4"/>
  <c r="L155" i="4" s="1"/>
  <c r="V155" i="4" l="1"/>
  <c r="AB155" i="4" s="1"/>
  <c r="AE155" i="4"/>
  <c r="H154" i="4"/>
  <c r="AQ154" i="4"/>
  <c r="AS154" i="4" s="1"/>
  <c r="I154" i="4" s="1"/>
  <c r="R155" i="4"/>
  <c r="X155" i="4" s="1"/>
  <c r="AF155" i="4"/>
  <c r="AL155" i="4" s="1"/>
  <c r="U155" i="4"/>
  <c r="AA155" i="4" s="1"/>
  <c r="AG155" i="4"/>
  <c r="AD155" i="4"/>
  <c r="T155" i="4"/>
  <c r="Z155" i="4" s="1"/>
  <c r="AH155" i="4"/>
  <c r="S155" i="4"/>
  <c r="Y155" i="4" s="1"/>
  <c r="J154" i="4" l="1"/>
  <c r="F155" i="4" s="1"/>
  <c r="N156" i="4"/>
  <c r="AP155" i="4" l="1"/>
  <c r="AR155" i="4" s="1"/>
  <c r="G155" i="4"/>
  <c r="AN155" i="4" l="1"/>
  <c r="P156" i="4" s="1"/>
  <c r="AK155" i="4"/>
  <c r="M156" i="4" s="1"/>
  <c r="AM155" i="4"/>
  <c r="AJ155" i="4"/>
  <c r="L156" i="4" s="1"/>
  <c r="AQ155" i="4" l="1"/>
  <c r="AS155" i="4" s="1"/>
  <c r="I155" i="4" s="1"/>
  <c r="H155" i="4"/>
  <c r="O156" i="4"/>
  <c r="T156" i="4" s="1"/>
  <c r="Z156" i="4" s="1"/>
  <c r="AF156" i="4"/>
  <c r="AL156" i="4" s="1"/>
  <c r="R156" i="4"/>
  <c r="X156" i="4" s="1"/>
  <c r="N157" i="4" l="1"/>
  <c r="J155" i="4"/>
  <c r="F156" i="4" s="1"/>
  <c r="V156" i="4"/>
  <c r="AB156" i="4" s="1"/>
  <c r="AE156" i="4"/>
  <c r="AG156" i="4"/>
  <c r="AD156" i="4"/>
  <c r="S156" i="4"/>
  <c r="Y156" i="4" s="1"/>
  <c r="AH156" i="4"/>
  <c r="U156" i="4"/>
  <c r="AA156" i="4" s="1"/>
  <c r="G156" i="4" l="1"/>
  <c r="AM156" i="4" s="1"/>
  <c r="O157" i="4" s="1"/>
  <c r="AP156" i="4"/>
  <c r="AR156" i="4" s="1"/>
  <c r="AK156" i="4" l="1"/>
  <c r="M157" i="4" s="1"/>
  <c r="AJ156" i="4"/>
  <c r="L157" i="4" s="1"/>
  <c r="S157" i="4" s="1"/>
  <c r="Y157" i="4" s="1"/>
  <c r="AN156" i="4"/>
  <c r="P157" i="4" s="1"/>
  <c r="AH157" i="4" s="1"/>
  <c r="U157" i="4"/>
  <c r="AA157" i="4" s="1"/>
  <c r="AF157" i="4" l="1"/>
  <c r="AL157" i="4" s="1"/>
  <c r="V157" i="4"/>
  <c r="AB157" i="4" s="1"/>
  <c r="AG157" i="4"/>
  <c r="H156" i="4"/>
  <c r="T157" i="4"/>
  <c r="Z157" i="4" s="1"/>
  <c r="AD157" i="4"/>
  <c r="R157" i="4"/>
  <c r="X157" i="4" s="1"/>
  <c r="AE157" i="4"/>
  <c r="AQ156" i="4"/>
  <c r="AS156" i="4" s="1"/>
  <c r="I156" i="4" s="1"/>
  <c r="J156" i="4" l="1"/>
  <c r="F157" i="4" s="1"/>
  <c r="AK157" i="4"/>
  <c r="M158" i="4" s="1"/>
  <c r="G157" i="4"/>
  <c r="AN157" i="4" s="1"/>
  <c r="P158" i="4" s="1"/>
  <c r="AJ157" i="4"/>
  <c r="L158" i="4" s="1"/>
  <c r="AM157" i="4"/>
  <c r="N158" i="4"/>
  <c r="AP157" i="4"/>
  <c r="AR157" i="4" s="1"/>
  <c r="O158" i="4" l="1"/>
  <c r="AH158" i="4" s="1"/>
  <c r="AQ157" i="4"/>
  <c r="AS157" i="4" s="1"/>
  <c r="I157" i="4" s="1"/>
  <c r="H157" i="4"/>
  <c r="AF158" i="4" l="1"/>
  <c r="AL158" i="4" s="1"/>
  <c r="AE158" i="4"/>
  <c r="R158" i="4"/>
  <c r="X158" i="4" s="1"/>
  <c r="V158" i="4"/>
  <c r="AB158" i="4" s="1"/>
  <c r="J157" i="4"/>
  <c r="F158" i="4" s="1"/>
  <c r="U158" i="4"/>
  <c r="AA158" i="4" s="1"/>
  <c r="AG158" i="4"/>
  <c r="AD158" i="4"/>
  <c r="T158" i="4"/>
  <c r="Z158" i="4" s="1"/>
  <c r="S158" i="4"/>
  <c r="Y158" i="4" s="1"/>
  <c r="N159" i="4" l="1"/>
  <c r="AP158" i="4" l="1"/>
  <c r="AR158" i="4" s="1"/>
  <c r="G158" i="4"/>
  <c r="AN158" i="4" l="1"/>
  <c r="P159" i="4" s="1"/>
  <c r="AK158" i="4"/>
  <c r="M159" i="4" s="1"/>
  <c r="AM158" i="4"/>
  <c r="O159" i="4" s="1"/>
  <c r="AJ158" i="4"/>
  <c r="L159" i="4" s="1"/>
  <c r="V159" i="4" l="1"/>
  <c r="AB159" i="4" s="1"/>
  <c r="AE159" i="4"/>
  <c r="AQ158" i="4"/>
  <c r="AS158" i="4" s="1"/>
  <c r="I158" i="4" s="1"/>
  <c r="H158" i="4"/>
  <c r="AF159" i="4"/>
  <c r="AL159" i="4" s="1"/>
  <c r="R159" i="4"/>
  <c r="X159" i="4" s="1"/>
  <c r="U159" i="4"/>
  <c r="AA159" i="4" s="1"/>
  <c r="AG159" i="4"/>
  <c r="AD159" i="4"/>
  <c r="AH159" i="4"/>
  <c r="S159" i="4"/>
  <c r="Y159" i="4" s="1"/>
  <c r="T159" i="4"/>
  <c r="Z159" i="4" s="1"/>
  <c r="J158" i="4" l="1"/>
  <c r="F159" i="4" s="1"/>
  <c r="N160" i="4"/>
  <c r="G159" i="4" l="1"/>
  <c r="AJ159" i="4" s="1"/>
  <c r="L160" i="4" s="1"/>
  <c r="AP159" i="4"/>
  <c r="AR159" i="4" s="1"/>
  <c r="AK159" i="4" l="1"/>
  <c r="M160" i="4" s="1"/>
  <c r="AN159" i="4"/>
  <c r="P160" i="4" s="1"/>
  <c r="AM159" i="4"/>
  <c r="O160" i="4" l="1"/>
  <c r="H159" i="4"/>
  <c r="AQ159" i="4"/>
  <c r="AS159" i="4" s="1"/>
  <c r="I159" i="4" s="1"/>
  <c r="R160" i="4" l="1"/>
  <c r="X160" i="4" s="1"/>
  <c r="AE160" i="4"/>
  <c r="AF160" i="4"/>
  <c r="AL160" i="4" s="1"/>
  <c r="V160" i="4"/>
  <c r="AB160" i="4" s="1"/>
  <c r="J159" i="4"/>
  <c r="F160" i="4" s="1"/>
  <c r="U160" i="4"/>
  <c r="AA160" i="4" s="1"/>
  <c r="AG160" i="4"/>
  <c r="T160" i="4"/>
  <c r="Z160" i="4" s="1"/>
  <c r="AD160" i="4"/>
  <c r="S160" i="4"/>
  <c r="Y160" i="4" s="1"/>
  <c r="AH160" i="4"/>
  <c r="N161" i="4" l="1"/>
  <c r="AP160" i="4" l="1"/>
  <c r="AR160" i="4" s="1"/>
  <c r="G160" i="4"/>
  <c r="AK160" i="4" s="1"/>
  <c r="M161" i="4" s="1"/>
  <c r="AJ160" i="4" l="1"/>
  <c r="L161" i="4" s="1"/>
  <c r="AN160" i="4"/>
  <c r="P161" i="4" s="1"/>
  <c r="AM160" i="4"/>
  <c r="O161" i="4" l="1"/>
  <c r="AQ160" i="4"/>
  <c r="AS160" i="4" s="1"/>
  <c r="I160" i="4" s="1"/>
  <c r="H160" i="4"/>
  <c r="AE161" i="4" l="1"/>
  <c r="R161" i="4"/>
  <c r="X161" i="4" s="1"/>
  <c r="AF161" i="4"/>
  <c r="AL161" i="4" s="1"/>
  <c r="V161" i="4"/>
  <c r="AB161" i="4" s="1"/>
  <c r="J160" i="4"/>
  <c r="F161" i="4" s="1"/>
  <c r="U161" i="4"/>
  <c r="AA161" i="4" s="1"/>
  <c r="AG161" i="4"/>
  <c r="S161" i="4"/>
  <c r="Y161" i="4" s="1"/>
  <c r="T161" i="4"/>
  <c r="Z161" i="4" s="1"/>
  <c r="AH161" i="4"/>
  <c r="AD161" i="4"/>
  <c r="N162" i="4" l="1"/>
  <c r="AP161" i="4" l="1"/>
  <c r="AR161" i="4" s="1"/>
  <c r="G161" i="4"/>
  <c r="AK161" i="4" s="1"/>
  <c r="M162" i="4" s="1"/>
  <c r="AJ161" i="4" l="1"/>
  <c r="L162" i="4" s="1"/>
  <c r="AN161" i="4"/>
  <c r="P162" i="4" s="1"/>
  <c r="AM161" i="4"/>
  <c r="O162" i="4" l="1"/>
  <c r="AQ161" i="4"/>
  <c r="AS161" i="4" s="1"/>
  <c r="I161" i="4" s="1"/>
  <c r="H161" i="4"/>
  <c r="R162" i="4" l="1"/>
  <c r="X162" i="4" s="1"/>
  <c r="AE162" i="4"/>
  <c r="AF162" i="4"/>
  <c r="AL162" i="4" s="1"/>
  <c r="V162" i="4"/>
  <c r="AB162" i="4" s="1"/>
  <c r="J161" i="4"/>
  <c r="F162" i="4" s="1"/>
  <c r="U162" i="4"/>
  <c r="AA162" i="4" s="1"/>
  <c r="AG162" i="4"/>
  <c r="AD162" i="4"/>
  <c r="T162" i="4"/>
  <c r="Z162" i="4" s="1"/>
  <c r="AH162" i="4"/>
  <c r="S162" i="4"/>
  <c r="Y162" i="4" s="1"/>
  <c r="N163" i="4" l="1"/>
  <c r="AP162" i="4" l="1"/>
  <c r="AR162" i="4" s="1"/>
  <c r="G162" i="4"/>
  <c r="AN162" i="4" l="1"/>
  <c r="P163" i="4" s="1"/>
  <c r="AK162" i="4"/>
  <c r="M163" i="4" s="1"/>
  <c r="AJ162" i="4"/>
  <c r="AM162" i="4"/>
  <c r="O163" i="4" s="1"/>
  <c r="L163" i="4" l="1"/>
  <c r="AE163" i="4" s="1"/>
  <c r="H162" i="4"/>
  <c r="AQ162" i="4"/>
  <c r="AS162" i="4" s="1"/>
  <c r="I162" i="4" s="1"/>
  <c r="U163" i="4" l="1"/>
  <c r="AA163" i="4" s="1"/>
  <c r="AF163" i="4"/>
  <c r="AL163" i="4" s="1"/>
  <c r="V163" i="4"/>
  <c r="AB163" i="4" s="1"/>
  <c r="AG163" i="4"/>
  <c r="J162" i="4"/>
  <c r="F163" i="4" s="1"/>
  <c r="R163" i="4"/>
  <c r="X163" i="4" s="1"/>
  <c r="AD163" i="4"/>
  <c r="AH163" i="4"/>
  <c r="S163" i="4"/>
  <c r="Y163" i="4" s="1"/>
  <c r="T163" i="4"/>
  <c r="Z163" i="4" s="1"/>
  <c r="AP163" i="4" l="1"/>
  <c r="AR163" i="4" s="1"/>
  <c r="N164" i="4"/>
  <c r="G163" i="4" l="1"/>
  <c r="AK163" i="4" s="1"/>
  <c r="M164" i="4" s="1"/>
  <c r="AJ163" i="4" l="1"/>
  <c r="L164" i="4" s="1"/>
  <c r="AN163" i="4"/>
  <c r="P164" i="4" s="1"/>
  <c r="AM163" i="4"/>
  <c r="O164" i="4" l="1"/>
  <c r="AQ163" i="4"/>
  <c r="AS163" i="4" s="1"/>
  <c r="I163" i="4" s="1"/>
  <c r="H163" i="4"/>
  <c r="R164" i="4" l="1"/>
  <c r="X164" i="4" s="1"/>
  <c r="AE164" i="4"/>
  <c r="AF164" i="4"/>
  <c r="V164" i="4"/>
  <c r="AB164" i="4" s="1"/>
  <c r="J163" i="4"/>
  <c r="F164" i="4" s="1"/>
  <c r="U164" i="4"/>
  <c r="AA164" i="4" s="1"/>
  <c r="AG164" i="4"/>
  <c r="T164" i="4"/>
  <c r="Z164" i="4" s="1"/>
  <c r="S164" i="4"/>
  <c r="Y164" i="4" s="1"/>
  <c r="AH164" i="4"/>
  <c r="AD164" i="4"/>
  <c r="G164" i="4" l="1"/>
  <c r="AP164" i="4"/>
  <c r="AR164" i="4" s="1"/>
  <c r="AK164" i="4" l="1"/>
  <c r="M165" i="4" s="1"/>
  <c r="AL164" i="4"/>
  <c r="N165" i="4" s="1"/>
  <c r="AJ164" i="4"/>
  <c r="L165" i="4" s="1"/>
  <c r="AN164" i="4"/>
  <c r="P165" i="4" s="1"/>
  <c r="AM164" i="4"/>
  <c r="O165" i="4" l="1"/>
  <c r="AQ164" i="4"/>
  <c r="AS164" i="4" s="1"/>
  <c r="I164" i="4" s="1"/>
  <c r="H164" i="4"/>
  <c r="J164" i="4" l="1"/>
  <c r="F165" i="4" s="1"/>
  <c r="R165" i="4"/>
  <c r="X165" i="4" s="1"/>
  <c r="AE165" i="4"/>
  <c r="AF165" i="4"/>
  <c r="AL165" i="4" s="1"/>
  <c r="V165" i="4"/>
  <c r="AB165" i="4" s="1"/>
  <c r="U165" i="4"/>
  <c r="AA165" i="4" s="1"/>
  <c r="AG165" i="4"/>
  <c r="AD165" i="4"/>
  <c r="AH165" i="4"/>
  <c r="S165" i="4"/>
  <c r="Y165" i="4" s="1"/>
  <c r="T165" i="4"/>
  <c r="Z165" i="4" s="1"/>
  <c r="N166" i="4" l="1"/>
  <c r="AP165" i="4" l="1"/>
  <c r="AR165" i="4" s="1"/>
  <c r="G165" i="4"/>
  <c r="AK165" i="4" s="1"/>
  <c r="M166" i="4" s="1"/>
  <c r="AJ165" i="4" l="1"/>
  <c r="L166" i="4" s="1"/>
  <c r="AN165" i="4"/>
  <c r="P166" i="4" s="1"/>
  <c r="AM165" i="4"/>
  <c r="O166" i="4" l="1"/>
  <c r="AQ165" i="4"/>
  <c r="AS165" i="4" s="1"/>
  <c r="I165" i="4" s="1"/>
  <c r="H165" i="4"/>
  <c r="J165" i="4" l="1"/>
  <c r="F166" i="4" s="1"/>
  <c r="R166" i="4"/>
  <c r="X166" i="4" s="1"/>
  <c r="AE166" i="4"/>
  <c r="AF166" i="4"/>
  <c r="AL166" i="4" s="1"/>
  <c r="V166" i="4"/>
  <c r="AB166" i="4" s="1"/>
  <c r="U166" i="4"/>
  <c r="AA166" i="4" s="1"/>
  <c r="AG166" i="4"/>
  <c r="AD166" i="4"/>
  <c r="T166" i="4"/>
  <c r="Z166" i="4" s="1"/>
  <c r="AH166" i="4"/>
  <c r="S166" i="4"/>
  <c r="Y166" i="4" s="1"/>
  <c r="N167" i="4" l="1"/>
  <c r="AP166" i="4" l="1"/>
  <c r="AR166" i="4" s="1"/>
  <c r="G166" i="4"/>
  <c r="AN166" i="4" l="1"/>
  <c r="P167" i="4" s="1"/>
  <c r="AK166" i="4"/>
  <c r="M167" i="4" s="1"/>
  <c r="AM166" i="4"/>
  <c r="O167" i="4" s="1"/>
  <c r="AJ166" i="4"/>
  <c r="L167" i="4" s="1"/>
  <c r="AE167" i="4" l="1"/>
  <c r="H166" i="4"/>
  <c r="AQ166" i="4"/>
  <c r="AS166" i="4" s="1"/>
  <c r="I166" i="4" s="1"/>
  <c r="J166" i="4" s="1"/>
  <c r="F167" i="4" s="1"/>
  <c r="V167" i="4"/>
  <c r="AB167" i="4" s="1"/>
  <c r="AF167" i="4"/>
  <c r="AL167" i="4" s="1"/>
  <c r="R167" i="4"/>
  <c r="X167" i="4" s="1"/>
  <c r="U167" i="4"/>
  <c r="AA167" i="4" s="1"/>
  <c r="AG167" i="4"/>
  <c r="AH167" i="4"/>
  <c r="AD167" i="4"/>
  <c r="S167" i="4"/>
  <c r="Y167" i="4" s="1"/>
  <c r="T167" i="4"/>
  <c r="Z167" i="4" s="1"/>
  <c r="N168" i="4" l="1"/>
  <c r="AP167" i="4" l="1"/>
  <c r="AR167" i="4" s="1"/>
  <c r="G167" i="4"/>
  <c r="AN167" i="4" l="1"/>
  <c r="P168" i="4" s="1"/>
  <c r="AK167" i="4"/>
  <c r="M168" i="4" s="1"/>
  <c r="AJ167" i="4"/>
  <c r="AM167" i="4"/>
  <c r="O168" i="4" s="1"/>
  <c r="H167" i="4" l="1"/>
  <c r="AQ167" i="4"/>
  <c r="AS167" i="4" s="1"/>
  <c r="I167" i="4" s="1"/>
  <c r="L168" i="4"/>
  <c r="AE168" i="4" s="1"/>
  <c r="U168" i="4" l="1"/>
  <c r="AA168" i="4" s="1"/>
  <c r="AF168" i="4"/>
  <c r="AL168" i="4" s="1"/>
  <c r="V168" i="4"/>
  <c r="AB168" i="4" s="1"/>
  <c r="AD168" i="4"/>
  <c r="R168" i="4"/>
  <c r="X168" i="4" s="1"/>
  <c r="AH168" i="4"/>
  <c r="T168" i="4"/>
  <c r="Z168" i="4" s="1"/>
  <c r="S168" i="4"/>
  <c r="Y168" i="4" s="1"/>
  <c r="J167" i="4"/>
  <c r="F168" i="4" s="1"/>
  <c r="AG168" i="4"/>
  <c r="AP168" i="4" l="1"/>
  <c r="AR168" i="4" s="1"/>
  <c r="N169" i="4" l="1"/>
  <c r="G168" i="4"/>
  <c r="AN168" i="4" l="1"/>
  <c r="P169" i="4" s="1"/>
  <c r="AK168" i="4"/>
  <c r="M169" i="4" s="1"/>
  <c r="AM168" i="4"/>
  <c r="AJ168" i="4"/>
  <c r="L169" i="4" s="1"/>
  <c r="AQ168" i="4" l="1"/>
  <c r="AS168" i="4" s="1"/>
  <c r="I168" i="4" s="1"/>
  <c r="H168" i="4"/>
  <c r="O169" i="4"/>
  <c r="AD169" i="4" s="1"/>
  <c r="AE169" i="4"/>
  <c r="R169" i="4"/>
  <c r="X169" i="4" s="1"/>
  <c r="V169" i="4"/>
  <c r="AB169" i="4" s="1"/>
  <c r="U169" i="4"/>
  <c r="AA169" i="4" s="1"/>
  <c r="AH169" i="4"/>
  <c r="S169" i="4" l="1"/>
  <c r="Y169" i="4" s="1"/>
  <c r="J168" i="4"/>
  <c r="F169" i="4" s="1"/>
  <c r="AF169" i="4"/>
  <c r="T169" i="4"/>
  <c r="Z169" i="4" s="1"/>
  <c r="AG169" i="4"/>
  <c r="AP169" i="4" l="1"/>
  <c r="AR169" i="4" s="1"/>
  <c r="G169" i="4"/>
  <c r="AL169" i="4" s="1"/>
  <c r="N170" i="4" s="1"/>
  <c r="AN169" i="4" l="1"/>
  <c r="P170" i="4" s="1"/>
  <c r="AK169" i="4"/>
  <c r="M170" i="4" s="1"/>
  <c r="AM169" i="4"/>
  <c r="O170" i="4" s="1"/>
  <c r="AJ169" i="4"/>
  <c r="L170" i="4" s="1"/>
  <c r="AE170" i="4" l="1"/>
  <c r="S170" i="4"/>
  <c r="Y170" i="4" s="1"/>
  <c r="V170" i="4"/>
  <c r="AB170" i="4" s="1"/>
  <c r="H169" i="4"/>
  <c r="AF170" i="4"/>
  <c r="AL170" i="4" s="1"/>
  <c r="R170" i="4"/>
  <c r="X170" i="4" s="1"/>
  <c r="AQ169" i="4"/>
  <c r="AS169" i="4" s="1"/>
  <c r="I169" i="4" s="1"/>
  <c r="AH170" i="4"/>
  <c r="U170" i="4"/>
  <c r="AA170" i="4" s="1"/>
  <c r="AG170" i="4"/>
  <c r="AD170" i="4"/>
  <c r="T170" i="4"/>
  <c r="Z170" i="4" s="1"/>
  <c r="J169" i="4" l="1"/>
  <c r="F170" i="4" s="1"/>
  <c r="AN170" i="4" s="1"/>
  <c r="P171" i="4" s="1"/>
  <c r="G170" i="4"/>
  <c r="AK170" i="4" s="1"/>
  <c r="M171" i="4" s="1"/>
  <c r="AJ170" i="4" l="1"/>
  <c r="AM170" i="4"/>
  <c r="O171" i="4" s="1"/>
  <c r="AP170" i="4"/>
  <c r="AR170" i="4" s="1"/>
  <c r="N171" i="4"/>
  <c r="AQ170" i="4" l="1"/>
  <c r="AS170" i="4" s="1"/>
  <c r="I170" i="4" s="1"/>
  <c r="H170" i="4"/>
  <c r="L171" i="4"/>
  <c r="AE171" i="4" s="1"/>
  <c r="U171" i="4" l="1"/>
  <c r="AA171" i="4" s="1"/>
  <c r="AF171" i="4"/>
  <c r="AL171" i="4" s="1"/>
  <c r="V171" i="4"/>
  <c r="AB171" i="4" s="1"/>
  <c r="J170" i="4"/>
  <c r="F171" i="4" s="1"/>
  <c r="R171" i="4"/>
  <c r="X171" i="4" s="1"/>
  <c r="AD171" i="4"/>
  <c r="AH171" i="4"/>
  <c r="S171" i="4"/>
  <c r="Y171" i="4" s="1"/>
  <c r="T171" i="4"/>
  <c r="Z171" i="4" s="1"/>
  <c r="AG171" i="4"/>
  <c r="G171" i="4" l="1"/>
  <c r="AN171" i="4" s="1"/>
  <c r="P172" i="4" s="1"/>
  <c r="AK171" i="4" l="1"/>
  <c r="M172" i="4" s="1"/>
  <c r="AJ171" i="4"/>
  <c r="AM171" i="4"/>
  <c r="O172" i="4" s="1"/>
  <c r="N172" i="4"/>
  <c r="AP171" i="4"/>
  <c r="AR171" i="4" s="1"/>
  <c r="H171" i="4" l="1"/>
  <c r="AQ171" i="4"/>
  <c r="AS171" i="4" s="1"/>
  <c r="I171" i="4" s="1"/>
  <c r="L172" i="4"/>
  <c r="U172" i="4"/>
  <c r="AA172" i="4" s="1"/>
  <c r="AG172" i="4"/>
  <c r="AF172" i="4"/>
  <c r="AL172" i="4" s="1"/>
  <c r="T172" i="4"/>
  <c r="Z172" i="4" s="1"/>
  <c r="V172" i="4" l="1"/>
  <c r="AB172" i="4" s="1"/>
  <c r="AE172" i="4"/>
  <c r="N173" i="4"/>
  <c r="AD172" i="4"/>
  <c r="R172" i="4"/>
  <c r="X172" i="4" s="1"/>
  <c r="AH172" i="4"/>
  <c r="S172" i="4"/>
  <c r="Y172" i="4" s="1"/>
  <c r="J171" i="4"/>
  <c r="F172" i="4" s="1"/>
  <c r="G172" i="4" l="1"/>
  <c r="AK172" i="4" s="1"/>
  <c r="AN172" i="4" l="1"/>
  <c r="P173" i="4" s="1"/>
  <c r="AJ172" i="4"/>
  <c r="AM172" i="4"/>
  <c r="O173" i="4" s="1"/>
  <c r="M173" i="4"/>
  <c r="AP172" i="4"/>
  <c r="AR172" i="4" s="1"/>
  <c r="L173" i="4" l="1"/>
  <c r="AE173" i="4" s="1"/>
  <c r="AQ172" i="4"/>
  <c r="AS172" i="4" s="1"/>
  <c r="I172" i="4" s="1"/>
  <c r="H172" i="4"/>
  <c r="U173" i="4" l="1"/>
  <c r="AA173" i="4" s="1"/>
  <c r="AF173" i="4"/>
  <c r="AL173" i="4" s="1"/>
  <c r="V173" i="4"/>
  <c r="AB173" i="4" s="1"/>
  <c r="J172" i="4"/>
  <c r="F173" i="4" s="1"/>
  <c r="AD173" i="4"/>
  <c r="R173" i="4"/>
  <c r="X173" i="4" s="1"/>
  <c r="T173" i="4"/>
  <c r="Z173" i="4" s="1"/>
  <c r="AH173" i="4"/>
  <c r="S173" i="4"/>
  <c r="Y173" i="4" s="1"/>
  <c r="AG173" i="4"/>
  <c r="AP173" i="4" l="1"/>
  <c r="AR173" i="4" s="1"/>
  <c r="N174" i="4"/>
  <c r="G173" i="4" l="1"/>
  <c r="AN173" i="4" l="1"/>
  <c r="P174" i="4" s="1"/>
  <c r="AK173" i="4"/>
  <c r="M174" i="4" s="1"/>
  <c r="AM173" i="4"/>
  <c r="O174" i="4" s="1"/>
  <c r="AJ173" i="4"/>
  <c r="L174" i="4" s="1"/>
  <c r="AE174" i="4" l="1"/>
  <c r="V174" i="4"/>
  <c r="AB174" i="4" s="1"/>
  <c r="S174" i="4"/>
  <c r="Y174" i="4" s="1"/>
  <c r="AQ173" i="4"/>
  <c r="AS173" i="4" s="1"/>
  <c r="I173" i="4" s="1"/>
  <c r="H173" i="4"/>
  <c r="AF174" i="4"/>
  <c r="R174" i="4"/>
  <c r="X174" i="4" s="1"/>
  <c r="U174" i="4"/>
  <c r="AA174" i="4" s="1"/>
  <c r="AG174" i="4"/>
  <c r="AH174" i="4"/>
  <c r="T174" i="4"/>
  <c r="Z174" i="4" s="1"/>
  <c r="AD174" i="4"/>
  <c r="J173" i="4" l="1"/>
  <c r="F174" i="4" s="1"/>
  <c r="AN174" i="4" s="1"/>
  <c r="P175" i="4" s="1"/>
  <c r="G174" i="4"/>
  <c r="AM174" i="4" s="1"/>
  <c r="AP174" i="4"/>
  <c r="AR174" i="4" s="1"/>
  <c r="AL174" i="4" l="1"/>
  <c r="N175" i="4" s="1"/>
  <c r="AK174" i="4"/>
  <c r="M175" i="4" s="1"/>
  <c r="AJ174" i="4"/>
  <c r="L175" i="4" s="1"/>
  <c r="O175" i="4"/>
  <c r="AH175" i="4"/>
  <c r="AF175" i="4" l="1"/>
  <c r="AL175" i="4" s="1"/>
  <c r="AE175" i="4"/>
  <c r="T175" i="4"/>
  <c r="Z175" i="4" s="1"/>
  <c r="N176" i="4" s="1"/>
  <c r="AD175" i="4"/>
  <c r="AQ174" i="4"/>
  <c r="AS174" i="4" s="1"/>
  <c r="I174" i="4" s="1"/>
  <c r="H174" i="4"/>
  <c r="R175" i="4"/>
  <c r="X175" i="4" s="1"/>
  <c r="V175" i="4"/>
  <c r="AB175" i="4" s="1"/>
  <c r="U175" i="4"/>
  <c r="AA175" i="4" s="1"/>
  <c r="AG175" i="4"/>
  <c r="S175" i="4"/>
  <c r="Y175" i="4" s="1"/>
  <c r="J174" i="4" l="1"/>
  <c r="F175" i="4" s="1"/>
  <c r="AP175" i="4" l="1"/>
  <c r="AR175" i="4" s="1"/>
  <c r="G175" i="4"/>
  <c r="AK175" i="4" s="1"/>
  <c r="M176" i="4" s="1"/>
  <c r="AJ175" i="4" l="1"/>
  <c r="L176" i="4" s="1"/>
  <c r="AN175" i="4"/>
  <c r="P176" i="4" s="1"/>
  <c r="AM175" i="4"/>
  <c r="O176" i="4" l="1"/>
  <c r="AQ175" i="4"/>
  <c r="AS175" i="4" s="1"/>
  <c r="I175" i="4" s="1"/>
  <c r="H175" i="4"/>
  <c r="R176" i="4" l="1"/>
  <c r="X176" i="4" s="1"/>
  <c r="AE176" i="4"/>
  <c r="AF176" i="4"/>
  <c r="AL176" i="4" s="1"/>
  <c r="V176" i="4"/>
  <c r="AB176" i="4" s="1"/>
  <c r="J175" i="4"/>
  <c r="F176" i="4" s="1"/>
  <c r="U176" i="4"/>
  <c r="AA176" i="4" s="1"/>
  <c r="AG176" i="4"/>
  <c r="S176" i="4"/>
  <c r="Y176" i="4" s="1"/>
  <c r="T176" i="4"/>
  <c r="Z176" i="4" s="1"/>
  <c r="AH176" i="4"/>
  <c r="AD176" i="4"/>
  <c r="N177" i="4" l="1"/>
  <c r="AP176" i="4" l="1"/>
  <c r="AR176" i="4" s="1"/>
  <c r="G176" i="4"/>
  <c r="AN176" i="4" l="1"/>
  <c r="P177" i="4" s="1"/>
  <c r="AK176" i="4"/>
  <c r="M177" i="4" s="1"/>
  <c r="AM176" i="4"/>
  <c r="O177" i="4" s="1"/>
  <c r="AJ176" i="4"/>
  <c r="L177" i="4" s="1"/>
  <c r="V177" i="4" l="1"/>
  <c r="AB177" i="4" s="1"/>
  <c r="AE177" i="4"/>
  <c r="AF177" i="4"/>
  <c r="AL177" i="4" s="1"/>
  <c r="R177" i="4"/>
  <c r="X177" i="4" s="1"/>
  <c r="AQ176" i="4"/>
  <c r="AS176" i="4" s="1"/>
  <c r="I176" i="4" s="1"/>
  <c r="H176" i="4"/>
  <c r="U177" i="4"/>
  <c r="AA177" i="4" s="1"/>
  <c r="AG177" i="4"/>
  <c r="AD177" i="4"/>
  <c r="T177" i="4"/>
  <c r="Z177" i="4" s="1"/>
  <c r="S177" i="4"/>
  <c r="Y177" i="4" s="1"/>
  <c r="AH177" i="4"/>
  <c r="J176" i="4" l="1"/>
  <c r="F177" i="4" s="1"/>
  <c r="N178" i="4"/>
  <c r="AP177" i="4" l="1"/>
  <c r="AR177" i="4" s="1"/>
  <c r="G177" i="4"/>
  <c r="AN177" i="4" l="1"/>
  <c r="P178" i="4" s="1"/>
  <c r="AK177" i="4"/>
  <c r="M178" i="4" s="1"/>
  <c r="AJ177" i="4"/>
  <c r="AM177" i="4"/>
  <c r="O178" i="4" s="1"/>
  <c r="H177" i="4" l="1"/>
  <c r="AQ177" i="4"/>
  <c r="AS177" i="4" s="1"/>
  <c r="I177" i="4" s="1"/>
  <c r="L178" i="4"/>
  <c r="AE178" i="4" s="1"/>
  <c r="U178" i="4"/>
  <c r="AA178" i="4" s="1"/>
  <c r="AG178" i="4"/>
  <c r="J177" i="4" l="1"/>
  <c r="F178" i="4" s="1"/>
  <c r="AF178" i="4"/>
  <c r="V178" i="4"/>
  <c r="AB178" i="4" s="1"/>
  <c r="AD178" i="4"/>
  <c r="R178" i="4"/>
  <c r="X178" i="4" s="1"/>
  <c r="AH178" i="4"/>
  <c r="T178" i="4"/>
  <c r="Z178" i="4" s="1"/>
  <c r="S178" i="4"/>
  <c r="Y178" i="4" s="1"/>
  <c r="G178" i="4" l="1"/>
  <c r="AL178" i="4" s="1"/>
  <c r="N179" i="4" s="1"/>
  <c r="AP178" i="4"/>
  <c r="AR178" i="4" s="1"/>
  <c r="AN178" i="4" l="1"/>
  <c r="P179" i="4" s="1"/>
  <c r="AK178" i="4"/>
  <c r="M179" i="4" s="1"/>
  <c r="AJ178" i="4"/>
  <c r="AM178" i="4"/>
  <c r="O179" i="4" s="1"/>
  <c r="H178" i="4" l="1"/>
  <c r="AQ178" i="4"/>
  <c r="AS178" i="4" s="1"/>
  <c r="I178" i="4" s="1"/>
  <c r="L179" i="4"/>
  <c r="AE179" i="4" s="1"/>
  <c r="U179" i="4" l="1"/>
  <c r="AA179" i="4" s="1"/>
  <c r="AF179" i="4"/>
  <c r="AL179" i="4" s="1"/>
  <c r="V179" i="4"/>
  <c r="AB179" i="4" s="1"/>
  <c r="R179" i="4"/>
  <c r="X179" i="4" s="1"/>
  <c r="AD179" i="4"/>
  <c r="AH179" i="4"/>
  <c r="T179" i="4"/>
  <c r="Z179" i="4" s="1"/>
  <c r="S179" i="4"/>
  <c r="Y179" i="4" s="1"/>
  <c r="J178" i="4"/>
  <c r="F179" i="4" s="1"/>
  <c r="AG179" i="4"/>
  <c r="N180" i="4" l="1"/>
  <c r="AP179" i="4"/>
  <c r="AR179" i="4" s="1"/>
  <c r="G179" i="4"/>
  <c r="AJ179" i="4" s="1"/>
  <c r="L180" i="4" s="1"/>
  <c r="AK179" i="4" l="1"/>
  <c r="M180" i="4" s="1"/>
  <c r="AN179" i="4"/>
  <c r="P180" i="4" s="1"/>
  <c r="AM179" i="4"/>
  <c r="O180" i="4" l="1"/>
  <c r="AQ179" i="4"/>
  <c r="AS179" i="4" s="1"/>
  <c r="I179" i="4" s="1"/>
  <c r="H179" i="4"/>
  <c r="R180" i="4" l="1"/>
  <c r="X180" i="4" s="1"/>
  <c r="AE180" i="4"/>
  <c r="AF180" i="4"/>
  <c r="AL180" i="4" s="1"/>
  <c r="V180" i="4"/>
  <c r="AB180" i="4" s="1"/>
  <c r="J179" i="4"/>
  <c r="F180" i="4" s="1"/>
  <c r="U180" i="4"/>
  <c r="AA180" i="4" s="1"/>
  <c r="AG180" i="4"/>
  <c r="AD180" i="4"/>
  <c r="S180" i="4"/>
  <c r="Y180" i="4" s="1"/>
  <c r="T180" i="4"/>
  <c r="Z180" i="4" s="1"/>
  <c r="AH180" i="4"/>
  <c r="N181" i="4" l="1"/>
  <c r="G180" i="4" l="1"/>
  <c r="AK180" i="4" s="1"/>
  <c r="M181" i="4" s="1"/>
  <c r="AP180" i="4"/>
  <c r="AR180" i="4" s="1"/>
  <c r="AJ180" i="4" l="1"/>
  <c r="L181" i="4" s="1"/>
  <c r="AN180" i="4"/>
  <c r="P181" i="4" s="1"/>
  <c r="AM180" i="4"/>
  <c r="O181" i="4" l="1"/>
  <c r="AQ180" i="4"/>
  <c r="AS180" i="4" s="1"/>
  <c r="I180" i="4" s="1"/>
  <c r="H180" i="4"/>
  <c r="J180" i="4" l="1"/>
  <c r="F181" i="4" s="1"/>
  <c r="AE181" i="4"/>
  <c r="R181" i="4"/>
  <c r="X181" i="4" s="1"/>
  <c r="AF181" i="4"/>
  <c r="AL181" i="4" s="1"/>
  <c r="V181" i="4"/>
  <c r="AB181" i="4" s="1"/>
  <c r="U181" i="4"/>
  <c r="AA181" i="4" s="1"/>
  <c r="AG181" i="4"/>
  <c r="AH181" i="4"/>
  <c r="AD181" i="4"/>
  <c r="T181" i="4"/>
  <c r="Z181" i="4" s="1"/>
  <c r="S181" i="4"/>
  <c r="Y181" i="4" s="1"/>
  <c r="N182" i="4" l="1"/>
  <c r="AP181" i="4" l="1"/>
  <c r="AR181" i="4" s="1"/>
  <c r="G181" i="4"/>
  <c r="AN181" i="4" l="1"/>
  <c r="P182" i="4" s="1"/>
  <c r="AK181" i="4"/>
  <c r="M182" i="4" s="1"/>
  <c r="AM181" i="4"/>
  <c r="O182" i="4" s="1"/>
  <c r="AJ181" i="4"/>
  <c r="L182" i="4" s="1"/>
  <c r="V182" i="4" l="1"/>
  <c r="AB182" i="4" s="1"/>
  <c r="AE182" i="4"/>
  <c r="AQ181" i="4"/>
  <c r="AS181" i="4" s="1"/>
  <c r="I181" i="4" s="1"/>
  <c r="H181" i="4"/>
  <c r="AF182" i="4"/>
  <c r="AL182" i="4" s="1"/>
  <c r="R182" i="4"/>
  <c r="X182" i="4" s="1"/>
  <c r="U182" i="4"/>
  <c r="AA182" i="4" s="1"/>
  <c r="AG182" i="4"/>
  <c r="AD182" i="4"/>
  <c r="T182" i="4"/>
  <c r="Z182" i="4" s="1"/>
  <c r="AH182" i="4"/>
  <c r="S182" i="4"/>
  <c r="Y182" i="4" s="1"/>
  <c r="J181" i="4" l="1"/>
  <c r="F182" i="4" s="1"/>
  <c r="N183" i="4"/>
  <c r="G182" i="4" l="1"/>
  <c r="AK182" i="4" s="1"/>
  <c r="M183" i="4" s="1"/>
  <c r="AP182" i="4"/>
  <c r="AR182" i="4" s="1"/>
  <c r="AJ182" i="4" l="1"/>
  <c r="L183" i="4" s="1"/>
  <c r="AN182" i="4"/>
  <c r="P183" i="4" s="1"/>
  <c r="AM182" i="4"/>
  <c r="O183" i="4" l="1"/>
  <c r="H182" i="4"/>
  <c r="AQ182" i="4"/>
  <c r="AS182" i="4" s="1"/>
  <c r="I182" i="4" s="1"/>
  <c r="R183" i="4" l="1"/>
  <c r="X183" i="4" s="1"/>
  <c r="AE183" i="4"/>
  <c r="AF183" i="4"/>
  <c r="V183" i="4"/>
  <c r="AB183" i="4" s="1"/>
  <c r="J182" i="4"/>
  <c r="F183" i="4" s="1"/>
  <c r="U183" i="4"/>
  <c r="AA183" i="4" s="1"/>
  <c r="AG183" i="4"/>
  <c r="T183" i="4"/>
  <c r="Z183" i="4" s="1"/>
  <c r="AD183" i="4"/>
  <c r="AH183" i="4"/>
  <c r="S183" i="4"/>
  <c r="Y183" i="4" s="1"/>
  <c r="AP183" i="4" l="1"/>
  <c r="AR183" i="4" s="1"/>
  <c r="G183" i="4"/>
  <c r="AK183" i="4" l="1"/>
  <c r="M184" i="4" s="1"/>
  <c r="AL183" i="4"/>
  <c r="N184" i="4" s="1"/>
  <c r="AJ183" i="4"/>
  <c r="L184" i="4" s="1"/>
  <c r="AN183" i="4"/>
  <c r="P184" i="4" s="1"/>
  <c r="AM183" i="4"/>
  <c r="O184" i="4" l="1"/>
  <c r="H183" i="4"/>
  <c r="AQ183" i="4"/>
  <c r="AS183" i="4" s="1"/>
  <c r="I183" i="4" s="1"/>
  <c r="AE184" i="4" l="1"/>
  <c r="R184" i="4"/>
  <c r="X184" i="4" s="1"/>
  <c r="AF184" i="4"/>
  <c r="AL184" i="4" s="1"/>
  <c r="V184" i="4"/>
  <c r="AB184" i="4" s="1"/>
  <c r="J183" i="4"/>
  <c r="F184" i="4" s="1"/>
  <c r="U184" i="4"/>
  <c r="AA184" i="4" s="1"/>
  <c r="AG184" i="4"/>
  <c r="AD184" i="4"/>
  <c r="S184" i="4"/>
  <c r="Y184" i="4" s="1"/>
  <c r="AH184" i="4"/>
  <c r="T184" i="4"/>
  <c r="Z184" i="4" s="1"/>
  <c r="N185" i="4" l="1"/>
  <c r="G184" i="4" l="1"/>
  <c r="AP184" i="4"/>
  <c r="AR184" i="4" s="1"/>
  <c r="AN184" i="4" l="1"/>
  <c r="P185" i="4" s="1"/>
  <c r="AK184" i="4"/>
  <c r="M185" i="4" s="1"/>
  <c r="AJ184" i="4"/>
  <c r="AM184" i="4"/>
  <c r="O185" i="4" s="1"/>
  <c r="AQ184" i="4" l="1"/>
  <c r="AS184" i="4" s="1"/>
  <c r="I184" i="4" s="1"/>
  <c r="H184" i="4"/>
  <c r="L185" i="4"/>
  <c r="AE185" i="4" s="1"/>
  <c r="U185" i="4" l="1"/>
  <c r="AA185" i="4" s="1"/>
  <c r="AF185" i="4"/>
  <c r="AL185" i="4" s="1"/>
  <c r="V185" i="4"/>
  <c r="AB185" i="4" s="1"/>
  <c r="J184" i="4"/>
  <c r="F185" i="4" s="1"/>
  <c r="AD185" i="4"/>
  <c r="R185" i="4"/>
  <c r="X185" i="4" s="1"/>
  <c r="AH185" i="4"/>
  <c r="T185" i="4"/>
  <c r="Z185" i="4" s="1"/>
  <c r="S185" i="4"/>
  <c r="Y185" i="4" s="1"/>
  <c r="AG185" i="4"/>
  <c r="N186" i="4" l="1"/>
  <c r="G185" i="4"/>
  <c r="AM185" i="4" s="1"/>
  <c r="AK185" i="4" l="1"/>
  <c r="M186" i="4" s="1"/>
  <c r="AN185" i="4"/>
  <c r="P186" i="4" s="1"/>
  <c r="AJ185" i="4"/>
  <c r="L186" i="4" s="1"/>
  <c r="O186" i="4"/>
  <c r="AP185" i="4"/>
  <c r="AR185" i="4" s="1"/>
  <c r="AE186" i="4" l="1"/>
  <c r="T186" i="4"/>
  <c r="Z186" i="4" s="1"/>
  <c r="R186" i="4"/>
  <c r="X186" i="4" s="1"/>
  <c r="V186" i="4"/>
  <c r="AB186" i="4" s="1"/>
  <c r="AF186" i="4"/>
  <c r="AL186" i="4" s="1"/>
  <c r="H185" i="4"/>
  <c r="AH186" i="4"/>
  <c r="AQ185" i="4"/>
  <c r="AS185" i="4" s="1"/>
  <c r="I185" i="4" s="1"/>
  <c r="J185" i="4" s="1"/>
  <c r="F186" i="4" s="1"/>
  <c r="U186" i="4"/>
  <c r="AA186" i="4" s="1"/>
  <c r="AG186" i="4"/>
  <c r="AD186" i="4"/>
  <c r="S186" i="4"/>
  <c r="Y186" i="4" s="1"/>
  <c r="N187" i="4" l="1"/>
  <c r="G186" i="4" l="1"/>
  <c r="AK186" i="4" s="1"/>
  <c r="M187" i="4" s="1"/>
  <c r="AP186" i="4"/>
  <c r="AR186" i="4" s="1"/>
  <c r="AJ186" i="4" l="1"/>
  <c r="L187" i="4" s="1"/>
  <c r="AN186" i="4"/>
  <c r="P187" i="4" s="1"/>
  <c r="AM186" i="4"/>
  <c r="O187" i="4" l="1"/>
  <c r="H186" i="4"/>
  <c r="AQ186" i="4"/>
  <c r="AS186" i="4" s="1"/>
  <c r="I186" i="4" s="1"/>
  <c r="R187" i="4" l="1"/>
  <c r="X187" i="4" s="1"/>
  <c r="AE187" i="4"/>
  <c r="AF187" i="4"/>
  <c r="AL187" i="4" s="1"/>
  <c r="V187" i="4"/>
  <c r="AB187" i="4" s="1"/>
  <c r="J186" i="4"/>
  <c r="F187" i="4" s="1"/>
  <c r="U187" i="4"/>
  <c r="AA187" i="4" s="1"/>
  <c r="AG187" i="4"/>
  <c r="AD187" i="4"/>
  <c r="AH187" i="4"/>
  <c r="S187" i="4"/>
  <c r="Y187" i="4" s="1"/>
  <c r="T187" i="4"/>
  <c r="Z187" i="4" s="1"/>
  <c r="N188" i="4" l="1"/>
  <c r="AP187" i="4" l="1"/>
  <c r="AR187" i="4" s="1"/>
  <c r="G187" i="4"/>
  <c r="AN187" i="4" l="1"/>
  <c r="P188" i="4" s="1"/>
  <c r="AK187" i="4"/>
  <c r="M188" i="4" s="1"/>
  <c r="AJ187" i="4"/>
  <c r="AM187" i="4"/>
  <c r="O188" i="4" s="1"/>
  <c r="H187" i="4" l="1"/>
  <c r="AQ187" i="4"/>
  <c r="AS187" i="4" s="1"/>
  <c r="I187" i="4" s="1"/>
  <c r="L188" i="4"/>
  <c r="AE188" i="4" s="1"/>
  <c r="U188" i="4"/>
  <c r="AA188" i="4" s="1"/>
  <c r="AG188" i="4"/>
  <c r="AF188" i="4" l="1"/>
  <c r="V188" i="4"/>
  <c r="AB188" i="4" s="1"/>
  <c r="AD188" i="4"/>
  <c r="R188" i="4"/>
  <c r="X188" i="4" s="1"/>
  <c r="AH188" i="4"/>
  <c r="T188" i="4"/>
  <c r="Z188" i="4" s="1"/>
  <c r="S188" i="4"/>
  <c r="Y188" i="4" s="1"/>
  <c r="J187" i="4"/>
  <c r="F188" i="4" s="1"/>
  <c r="G188" i="4" l="1"/>
  <c r="AN188" i="4" s="1"/>
  <c r="P189" i="4" s="1"/>
  <c r="AL188" i="4" l="1"/>
  <c r="N189" i="4" s="1"/>
  <c r="AK188" i="4"/>
  <c r="M189" i="4" s="1"/>
  <c r="AJ188" i="4"/>
  <c r="AM188" i="4"/>
  <c r="O189" i="4" s="1"/>
  <c r="AP188" i="4"/>
  <c r="AR188" i="4" s="1"/>
  <c r="AQ188" i="4" l="1"/>
  <c r="AS188" i="4" s="1"/>
  <c r="I188" i="4" s="1"/>
  <c r="H188" i="4"/>
  <c r="L189" i="4"/>
  <c r="AE189" i="4" s="1"/>
  <c r="U189" i="4"/>
  <c r="AA189" i="4" s="1"/>
  <c r="AG189" i="4"/>
  <c r="J188" i="4" l="1"/>
  <c r="F189" i="4" s="1"/>
  <c r="AF189" i="4"/>
  <c r="AL189" i="4" s="1"/>
  <c r="V189" i="4"/>
  <c r="AB189" i="4" s="1"/>
  <c r="AD189" i="4"/>
  <c r="R189" i="4"/>
  <c r="AH189" i="4"/>
  <c r="T189" i="4"/>
  <c r="Z189" i="4" s="1"/>
  <c r="S189" i="4"/>
  <c r="Y189" i="4" s="1"/>
  <c r="X189" i="4" l="1"/>
  <c r="G189" i="4" s="1"/>
  <c r="AJ189" i="4" s="1"/>
  <c r="N190" i="4"/>
  <c r="AK189" i="4" l="1"/>
  <c r="M190" i="4" s="1"/>
  <c r="AN189" i="4"/>
  <c r="P190" i="4" s="1"/>
  <c r="L190" i="4"/>
  <c r="AM189" i="4"/>
  <c r="AP189" i="4"/>
  <c r="AR189" i="4" s="1"/>
  <c r="O190" i="4" l="1"/>
  <c r="AF190" i="4" s="1"/>
  <c r="AL190" i="4" s="1"/>
  <c r="AQ189" i="4"/>
  <c r="AS189" i="4" s="1"/>
  <c r="I189" i="4" s="1"/>
  <c r="H189" i="4"/>
  <c r="AE190" i="4"/>
  <c r="S190" i="4"/>
  <c r="Y190" i="4" s="1"/>
  <c r="AD190" i="4"/>
  <c r="AH190" i="4"/>
  <c r="R190" i="4" l="1"/>
  <c r="X190" i="4" s="1"/>
  <c r="V190" i="4"/>
  <c r="AB190" i="4" s="1"/>
  <c r="J189" i="4"/>
  <c r="F190" i="4" s="1"/>
  <c r="U190" i="4"/>
  <c r="AA190" i="4" s="1"/>
  <c r="AG190" i="4"/>
  <c r="T190" i="4"/>
  <c r="Z190" i="4" s="1"/>
  <c r="N191" i="4" l="1"/>
  <c r="AP190" i="4"/>
  <c r="AR190" i="4" s="1"/>
  <c r="G190" i="4"/>
  <c r="AM190" i="4" s="1"/>
  <c r="AK190" i="4" l="1"/>
  <c r="M191" i="4" s="1"/>
  <c r="AN190" i="4"/>
  <c r="P191" i="4" s="1"/>
  <c r="AJ190" i="4"/>
  <c r="L191" i="4" s="1"/>
  <c r="O191" i="4"/>
  <c r="S191" i="4" l="1"/>
  <c r="Y191" i="4" s="1"/>
  <c r="AF191" i="4"/>
  <c r="AL191" i="4" s="1"/>
  <c r="AH191" i="4"/>
  <c r="T191" i="4"/>
  <c r="Z191" i="4" s="1"/>
  <c r="N192" i="4" s="1"/>
  <c r="AE191" i="4"/>
  <c r="AQ190" i="4"/>
  <c r="AS190" i="4" s="1"/>
  <c r="I190" i="4" s="1"/>
  <c r="H190" i="4"/>
  <c r="R191" i="4"/>
  <c r="X191" i="4" s="1"/>
  <c r="V191" i="4"/>
  <c r="AB191" i="4" s="1"/>
  <c r="U191" i="4"/>
  <c r="AA191" i="4" s="1"/>
  <c r="AG191" i="4"/>
  <c r="AD191" i="4"/>
  <c r="J190" i="4" l="1"/>
  <c r="F191" i="4" s="1"/>
  <c r="AP191" i="4"/>
  <c r="AR191" i="4" s="1"/>
  <c r="G191" i="4"/>
  <c r="AJ191" i="4" s="1"/>
  <c r="AM191" i="4" l="1"/>
  <c r="O192" i="4" s="1"/>
  <c r="AK191" i="4"/>
  <c r="M192" i="4" s="1"/>
  <c r="AN191" i="4"/>
  <c r="P192" i="4" s="1"/>
  <c r="L192" i="4"/>
  <c r="AD192" i="4" l="1"/>
  <c r="S192" i="4"/>
  <c r="Y192" i="4" s="1"/>
  <c r="AG192" i="4"/>
  <c r="AE192" i="4"/>
  <c r="AH192" i="4"/>
  <c r="U192" i="4"/>
  <c r="AA192" i="4" s="1"/>
  <c r="R192" i="4"/>
  <c r="X192" i="4" s="1"/>
  <c r="AQ191" i="4"/>
  <c r="AS191" i="4" s="1"/>
  <c r="I191" i="4" s="1"/>
  <c r="H191" i="4"/>
  <c r="T192" i="4"/>
  <c r="Z192" i="4" s="1"/>
  <c r="AF192" i="4"/>
  <c r="AL192" i="4" s="1"/>
  <c r="V192" i="4"/>
  <c r="AB192" i="4" s="1"/>
  <c r="J191" i="4" l="1"/>
  <c r="F192" i="4" s="1"/>
  <c r="AK192" i="4" s="1"/>
  <c r="M193" i="4" s="1"/>
  <c r="G192" i="4"/>
  <c r="AP192" i="4"/>
  <c r="AR192" i="4" s="1"/>
  <c r="N193" i="4"/>
  <c r="AJ192" i="4" l="1"/>
  <c r="L193" i="4" s="1"/>
  <c r="AM192" i="4"/>
  <c r="O193" i="4" s="1"/>
  <c r="AN192" i="4"/>
  <c r="P193" i="4" s="1"/>
  <c r="S193" i="4"/>
  <c r="Y193" i="4" s="1"/>
  <c r="AG193" i="4" l="1"/>
  <c r="T193" i="4"/>
  <c r="Z193" i="4" s="1"/>
  <c r="AD193" i="4"/>
  <c r="AH193" i="4"/>
  <c r="AE193" i="4"/>
  <c r="V193" i="4"/>
  <c r="AB193" i="4" s="1"/>
  <c r="AF193" i="4"/>
  <c r="AQ192" i="4"/>
  <c r="AS192" i="4" s="1"/>
  <c r="I192" i="4" s="1"/>
  <c r="U193" i="4"/>
  <c r="AA193" i="4" s="1"/>
  <c r="H192" i="4"/>
  <c r="R193" i="4"/>
  <c r="X193" i="4" s="1"/>
  <c r="J192" i="4" l="1"/>
  <c r="F193" i="4" s="1"/>
  <c r="AL193" i="4" s="1"/>
  <c r="N194" i="4" s="1"/>
  <c r="AP193" i="4"/>
  <c r="AR193" i="4" s="1"/>
  <c r="G193" i="4"/>
  <c r="AK193" i="4" l="1"/>
  <c r="M194" i="4" s="1"/>
  <c r="AJ193" i="4"/>
  <c r="L194" i="4" s="1"/>
  <c r="AN193" i="4"/>
  <c r="P194" i="4" s="1"/>
  <c r="AM193" i="4"/>
  <c r="O194" i="4" l="1"/>
  <c r="H193" i="4"/>
  <c r="AQ193" i="4"/>
  <c r="AS193" i="4" s="1"/>
  <c r="I193" i="4" s="1"/>
  <c r="R194" i="4" l="1"/>
  <c r="X194" i="4" s="1"/>
  <c r="AE194" i="4"/>
  <c r="AF194" i="4"/>
  <c r="V194" i="4"/>
  <c r="AB194" i="4" s="1"/>
  <c r="J193" i="4"/>
  <c r="F194" i="4" s="1"/>
  <c r="U194" i="4"/>
  <c r="AA194" i="4" s="1"/>
  <c r="AG194" i="4"/>
  <c r="T194" i="4"/>
  <c r="Z194" i="4" s="1"/>
  <c r="S194" i="4"/>
  <c r="Y194" i="4" s="1"/>
  <c r="AD194" i="4"/>
  <c r="AH194" i="4"/>
  <c r="AP194" i="4" l="1"/>
  <c r="AR194" i="4" s="1"/>
  <c r="G194" i="4"/>
  <c r="AL194" i="4" s="1"/>
  <c r="N195" i="4" s="1"/>
  <c r="AN194" i="4" l="1"/>
  <c r="P195" i="4" s="1"/>
  <c r="AK194" i="4"/>
  <c r="M195" i="4" s="1"/>
  <c r="AJ194" i="4"/>
  <c r="AM194" i="4"/>
  <c r="O195" i="4" s="1"/>
  <c r="L195" i="4" l="1"/>
  <c r="AE195" i="4" s="1"/>
  <c r="AQ194" i="4"/>
  <c r="AS194" i="4" s="1"/>
  <c r="I194" i="4" s="1"/>
  <c r="H194" i="4"/>
  <c r="U195" i="4" l="1"/>
  <c r="AA195" i="4" s="1"/>
  <c r="J194" i="4"/>
  <c r="F195" i="4" s="1"/>
  <c r="AF195" i="4"/>
  <c r="V195" i="4"/>
  <c r="AB195" i="4" s="1"/>
  <c r="AD195" i="4"/>
  <c r="R195" i="4"/>
  <c r="X195" i="4" s="1"/>
  <c r="AH195" i="4"/>
  <c r="T195" i="4"/>
  <c r="Z195" i="4" s="1"/>
  <c r="S195" i="4"/>
  <c r="Y195" i="4" s="1"/>
  <c r="AG195" i="4"/>
  <c r="AP195" i="4" l="1"/>
  <c r="AR195" i="4" s="1"/>
  <c r="G195" i="4" l="1"/>
  <c r="AK195" i="4" l="1"/>
  <c r="M196" i="4" s="1"/>
  <c r="AL195" i="4"/>
  <c r="N196" i="4" s="1"/>
  <c r="AJ195" i="4"/>
  <c r="L196" i="4" s="1"/>
  <c r="AN195" i="4"/>
  <c r="P196" i="4" s="1"/>
  <c r="AM195" i="4"/>
  <c r="O196" i="4" l="1"/>
  <c r="H195" i="4"/>
  <c r="AQ195" i="4"/>
  <c r="AS195" i="4" s="1"/>
  <c r="I195" i="4" s="1"/>
  <c r="AE196" i="4" l="1"/>
  <c r="R196" i="4"/>
  <c r="X196" i="4" s="1"/>
  <c r="AF196" i="4"/>
  <c r="V196" i="4"/>
  <c r="AB196" i="4" s="1"/>
  <c r="J195" i="4"/>
  <c r="F196" i="4" s="1"/>
  <c r="U196" i="4"/>
  <c r="AA196" i="4" s="1"/>
  <c r="AG196" i="4"/>
  <c r="AD196" i="4"/>
  <c r="T196" i="4"/>
  <c r="Z196" i="4" s="1"/>
  <c r="S196" i="4"/>
  <c r="Y196" i="4" s="1"/>
  <c r="AH196" i="4"/>
  <c r="AP196" i="4" l="1"/>
  <c r="AR196" i="4" s="1"/>
  <c r="G196" i="4"/>
  <c r="AK196" i="4" l="1"/>
  <c r="M197" i="4" s="1"/>
  <c r="AL196" i="4"/>
  <c r="N197" i="4" s="1"/>
  <c r="AJ196" i="4"/>
  <c r="L197" i="4" s="1"/>
  <c r="AN196" i="4"/>
  <c r="P197" i="4" s="1"/>
  <c r="AM196" i="4"/>
  <c r="O197" i="4" l="1"/>
  <c r="H196" i="4"/>
  <c r="AQ196" i="4"/>
  <c r="AS196" i="4" s="1"/>
  <c r="I196" i="4" s="1"/>
  <c r="R197" i="4" l="1"/>
  <c r="X197" i="4" s="1"/>
  <c r="AE197" i="4"/>
  <c r="AF197" i="4"/>
  <c r="V197" i="4"/>
  <c r="AB197" i="4" s="1"/>
  <c r="J196" i="4"/>
  <c r="F197" i="4" s="1"/>
  <c r="U197" i="4"/>
  <c r="AA197" i="4" s="1"/>
  <c r="AG197" i="4"/>
  <c r="AH197" i="4"/>
  <c r="S197" i="4"/>
  <c r="Y197" i="4" s="1"/>
  <c r="T197" i="4"/>
  <c r="Z197" i="4" s="1"/>
  <c r="AD197" i="4"/>
  <c r="AP197" i="4" l="1"/>
  <c r="AR197" i="4" s="1"/>
  <c r="G197" i="4"/>
  <c r="AK197" i="4" l="1"/>
  <c r="M198" i="4" s="1"/>
  <c r="AL197" i="4"/>
  <c r="N198" i="4" s="1"/>
  <c r="AJ197" i="4"/>
  <c r="L198" i="4" s="1"/>
  <c r="AN197" i="4"/>
  <c r="P198" i="4" s="1"/>
  <c r="AM197" i="4"/>
  <c r="O198" i="4" l="1"/>
  <c r="H197" i="4"/>
  <c r="AQ197" i="4"/>
  <c r="AS197" i="4" s="1"/>
  <c r="I197" i="4" s="1"/>
  <c r="AE198" i="4" l="1"/>
  <c r="R198" i="4"/>
  <c r="X198" i="4" s="1"/>
  <c r="AF198" i="4"/>
  <c r="V198" i="4"/>
  <c r="AB198" i="4" s="1"/>
  <c r="J197" i="4"/>
  <c r="F198" i="4" s="1"/>
  <c r="U198" i="4"/>
  <c r="AA198" i="4" s="1"/>
  <c r="AG198" i="4"/>
  <c r="T198" i="4"/>
  <c r="Z198" i="4" s="1"/>
  <c r="S198" i="4"/>
  <c r="Y198" i="4" s="1"/>
  <c r="AD198" i="4"/>
  <c r="AH198" i="4"/>
  <c r="G198" i="4" l="1"/>
  <c r="AL198" i="4" s="1"/>
  <c r="N199" i="4" s="1"/>
  <c r="AP198" i="4"/>
  <c r="AR198" i="4" s="1"/>
  <c r="AN198" i="4" l="1"/>
  <c r="P199" i="4" s="1"/>
  <c r="AK198" i="4"/>
  <c r="M199" i="4" s="1"/>
  <c r="AJ198" i="4"/>
  <c r="AM198" i="4"/>
  <c r="O199" i="4" s="1"/>
  <c r="L199" i="4" l="1"/>
  <c r="AE199" i="4" s="1"/>
  <c r="AQ198" i="4"/>
  <c r="AS198" i="4" s="1"/>
  <c r="I198" i="4" s="1"/>
  <c r="H198" i="4"/>
  <c r="U199" i="4"/>
  <c r="AA199" i="4" s="1"/>
  <c r="AG199" i="4"/>
  <c r="J198" i="4" l="1"/>
  <c r="F199" i="4" s="1"/>
  <c r="AF199" i="4"/>
  <c r="V199" i="4"/>
  <c r="AB199" i="4" s="1"/>
  <c r="R199" i="4"/>
  <c r="X199" i="4" s="1"/>
  <c r="AD199" i="4"/>
  <c r="AH199" i="4"/>
  <c r="T199" i="4"/>
  <c r="Z199" i="4" s="1"/>
  <c r="S199" i="4"/>
  <c r="Y199" i="4" s="1"/>
  <c r="AP199" i="4" l="1"/>
  <c r="AR199" i="4" s="1"/>
  <c r="G199" i="4"/>
  <c r="AL199" i="4" s="1"/>
  <c r="N200" i="4" s="1"/>
  <c r="AN199" i="4" l="1"/>
  <c r="P200" i="4" s="1"/>
  <c r="AK199" i="4"/>
  <c r="M200" i="4" s="1"/>
  <c r="AJ199" i="4"/>
  <c r="AM199" i="4"/>
  <c r="O200" i="4" s="1"/>
  <c r="AQ199" i="4" l="1"/>
  <c r="AS199" i="4" s="1"/>
  <c r="I199" i="4" s="1"/>
  <c r="H199" i="4"/>
  <c r="L200" i="4"/>
  <c r="AE200" i="4" s="1"/>
  <c r="U200" i="4" l="1"/>
  <c r="AA200" i="4" s="1"/>
  <c r="AF200" i="4"/>
  <c r="V200" i="4"/>
  <c r="AB200" i="4" s="1"/>
  <c r="J199" i="4"/>
  <c r="F200" i="4" s="1"/>
  <c r="R200" i="4"/>
  <c r="X200" i="4" s="1"/>
  <c r="AD200" i="4"/>
  <c r="AH200" i="4"/>
  <c r="T200" i="4"/>
  <c r="Z200" i="4" s="1"/>
  <c r="S200" i="4"/>
  <c r="Y200" i="4" s="1"/>
  <c r="AG200" i="4"/>
  <c r="G200" i="4" l="1"/>
  <c r="AJ200" i="4" s="1"/>
  <c r="L201" i="4" s="1"/>
  <c r="AL200" i="4" l="1"/>
  <c r="AK200" i="4"/>
  <c r="M201" i="4" s="1"/>
  <c r="AN200" i="4"/>
  <c r="P201" i="4" s="1"/>
  <c r="AM200" i="4"/>
  <c r="AP200" i="4"/>
  <c r="AR200" i="4" s="1"/>
  <c r="N201" i="4"/>
  <c r="O201" i="4" l="1"/>
  <c r="V201" i="4" s="1"/>
  <c r="AB201" i="4" s="1"/>
  <c r="H200" i="4"/>
  <c r="AQ200" i="4"/>
  <c r="AS200" i="4" s="1"/>
  <c r="I200" i="4" s="1"/>
  <c r="AF201" i="4"/>
  <c r="T201" i="4"/>
  <c r="Z201" i="4" s="1"/>
  <c r="AE201" i="4" l="1"/>
  <c r="R201" i="4"/>
  <c r="X201" i="4" s="1"/>
  <c r="J200" i="4"/>
  <c r="F201" i="4" s="1"/>
  <c r="U201" i="4"/>
  <c r="AA201" i="4" s="1"/>
  <c r="AG201" i="4"/>
  <c r="AH201" i="4"/>
  <c r="AD201" i="4"/>
  <c r="S201" i="4"/>
  <c r="Y201" i="4" s="1"/>
  <c r="AP201" i="4" l="1"/>
  <c r="AR201" i="4" s="1"/>
  <c r="G201" i="4"/>
  <c r="AK201" i="4" s="1"/>
  <c r="M202" i="4" s="1"/>
  <c r="AL201" i="4" l="1"/>
  <c r="N202" i="4" s="1"/>
  <c r="AJ201" i="4"/>
  <c r="L202" i="4" s="1"/>
  <c r="AN201" i="4"/>
  <c r="P202" i="4" s="1"/>
  <c r="AM201" i="4"/>
  <c r="O202" i="4" l="1"/>
  <c r="H201" i="4"/>
  <c r="AQ201" i="4"/>
  <c r="AS201" i="4" s="1"/>
  <c r="I201" i="4" s="1"/>
  <c r="AE202" i="4" l="1"/>
  <c r="R202" i="4"/>
  <c r="X202" i="4" s="1"/>
  <c r="AF202" i="4"/>
  <c r="V202" i="4"/>
  <c r="AB202" i="4" s="1"/>
  <c r="J201" i="4"/>
  <c r="F202" i="4" s="1"/>
  <c r="U202" i="4"/>
  <c r="AA202" i="4" s="1"/>
  <c r="AG202" i="4"/>
  <c r="T202" i="4"/>
  <c r="Z202" i="4" s="1"/>
  <c r="S202" i="4"/>
  <c r="Y202" i="4" s="1"/>
  <c r="AH202" i="4"/>
  <c r="AD202" i="4"/>
  <c r="G202" i="4" l="1"/>
  <c r="AP202" i="4"/>
  <c r="AR202" i="4" s="1"/>
  <c r="AK202" i="4" l="1"/>
  <c r="M203" i="4" s="1"/>
  <c r="AL202" i="4"/>
  <c r="N203" i="4" s="1"/>
  <c r="AJ202" i="4"/>
  <c r="L203" i="4" s="1"/>
  <c r="AN202" i="4"/>
  <c r="P203" i="4" s="1"/>
  <c r="AM202" i="4"/>
  <c r="O203" i="4" l="1"/>
  <c r="AQ202" i="4"/>
  <c r="AS202" i="4" s="1"/>
  <c r="I202" i="4" s="1"/>
  <c r="H202" i="4"/>
  <c r="R203" i="4" l="1"/>
  <c r="X203" i="4" s="1"/>
  <c r="AE203" i="4"/>
  <c r="AF203" i="4"/>
  <c r="V203" i="4"/>
  <c r="AB203" i="4" s="1"/>
  <c r="J202" i="4"/>
  <c r="F203" i="4" s="1"/>
  <c r="U203" i="4"/>
  <c r="AA203" i="4" s="1"/>
  <c r="AG203" i="4"/>
  <c r="AH203" i="4"/>
  <c r="S203" i="4"/>
  <c r="Y203" i="4" s="1"/>
  <c r="T203" i="4"/>
  <c r="Z203" i="4" s="1"/>
  <c r="AD203" i="4"/>
  <c r="G203" i="4" l="1"/>
  <c r="AP203" i="4"/>
  <c r="AR203" i="4" s="1"/>
  <c r="AK203" i="4" l="1"/>
  <c r="M204" i="4" s="1"/>
  <c r="AL203" i="4"/>
  <c r="N204" i="4" s="1"/>
  <c r="AJ203" i="4"/>
  <c r="L204" i="4" s="1"/>
  <c r="AN203" i="4"/>
  <c r="P204" i="4" s="1"/>
  <c r="AM203" i="4"/>
  <c r="O204" i="4" l="1"/>
  <c r="H203" i="4"/>
  <c r="AQ203" i="4"/>
  <c r="AS203" i="4" s="1"/>
  <c r="I203" i="4" s="1"/>
  <c r="R204" i="4" l="1"/>
  <c r="X204" i="4" s="1"/>
  <c r="AE204" i="4"/>
  <c r="AF204" i="4"/>
  <c r="V204" i="4"/>
  <c r="AB204" i="4" s="1"/>
  <c r="J203" i="4"/>
  <c r="F204" i="4" s="1"/>
  <c r="U204" i="4"/>
  <c r="AA204" i="4" s="1"/>
  <c r="AG204" i="4"/>
  <c r="AH204" i="4"/>
  <c r="S204" i="4"/>
  <c r="Y204" i="4" s="1"/>
  <c r="AD204" i="4"/>
  <c r="T204" i="4"/>
  <c r="Z204" i="4" s="1"/>
  <c r="G204" i="4" l="1"/>
  <c r="AP204" i="4"/>
  <c r="AR204" i="4" s="1"/>
  <c r="AK204" i="4" l="1"/>
  <c r="M205" i="4" s="1"/>
  <c r="AL204" i="4"/>
  <c r="N205" i="4" s="1"/>
  <c r="AJ204" i="4"/>
  <c r="L205" i="4" s="1"/>
  <c r="AN204" i="4"/>
  <c r="P205" i="4" s="1"/>
  <c r="AM204" i="4"/>
  <c r="O205" i="4" l="1"/>
  <c r="AQ204" i="4"/>
  <c r="AS204" i="4" s="1"/>
  <c r="I204" i="4" s="1"/>
  <c r="H204" i="4"/>
  <c r="R205" i="4" l="1"/>
  <c r="X205" i="4" s="1"/>
  <c r="AE205" i="4"/>
  <c r="AF205" i="4"/>
  <c r="V205" i="4"/>
  <c r="AB205" i="4" s="1"/>
  <c r="J204" i="4"/>
  <c r="F205" i="4" s="1"/>
  <c r="U205" i="4"/>
  <c r="AA205" i="4" s="1"/>
  <c r="AG205" i="4"/>
  <c r="T205" i="4"/>
  <c r="Z205" i="4" s="1"/>
  <c r="AD205" i="4"/>
  <c r="AH205" i="4"/>
  <c r="S205" i="4"/>
  <c r="Y205" i="4" s="1"/>
  <c r="G205" i="4" l="1"/>
  <c r="AL205" i="4" s="1"/>
  <c r="N206" i="4" s="1"/>
  <c r="AP205" i="4"/>
  <c r="AR205" i="4" s="1"/>
  <c r="AN205" i="4" l="1"/>
  <c r="P206" i="4" s="1"/>
  <c r="AK205" i="4"/>
  <c r="M206" i="4" s="1"/>
  <c r="AM205" i="4"/>
  <c r="O206" i="4" s="1"/>
  <c r="AJ205" i="4"/>
  <c r="L206" i="4" s="1"/>
  <c r="S206" i="4" l="1"/>
  <c r="Y206" i="4" s="1"/>
  <c r="AE206" i="4"/>
  <c r="H205" i="4"/>
  <c r="AQ205" i="4"/>
  <c r="AS205" i="4" s="1"/>
  <c r="I205" i="4" s="1"/>
  <c r="J205" i="4" s="1"/>
  <c r="F206" i="4" s="1"/>
  <c r="V206" i="4"/>
  <c r="AB206" i="4" s="1"/>
  <c r="AF206" i="4"/>
  <c r="R206" i="4"/>
  <c r="X206" i="4" s="1"/>
  <c r="U206" i="4"/>
  <c r="AA206" i="4" s="1"/>
  <c r="AG206" i="4"/>
  <c r="AD206" i="4"/>
  <c r="AH206" i="4"/>
  <c r="T206" i="4"/>
  <c r="Z206" i="4" s="1"/>
  <c r="G206" i="4" l="1"/>
  <c r="AJ206" i="4" s="1"/>
  <c r="L207" i="4" s="1"/>
  <c r="AP206" i="4"/>
  <c r="AR206" i="4" s="1"/>
  <c r="AL206" i="4" l="1"/>
  <c r="N207" i="4" s="1"/>
  <c r="AK206" i="4"/>
  <c r="M207" i="4" s="1"/>
  <c r="AN206" i="4"/>
  <c r="P207" i="4" s="1"/>
  <c r="AM206" i="4"/>
  <c r="O207" i="4" s="1"/>
  <c r="T207" i="4" s="1"/>
  <c r="Z207" i="4" s="1"/>
  <c r="S207" i="4" l="1"/>
  <c r="Y207" i="4" s="1"/>
  <c r="AH207" i="4"/>
  <c r="AF207" i="4"/>
  <c r="AE207" i="4"/>
  <c r="V207" i="4"/>
  <c r="AB207" i="4" s="1"/>
  <c r="H206" i="4"/>
  <c r="AG207" i="4"/>
  <c r="AQ206" i="4"/>
  <c r="AS206" i="4" s="1"/>
  <c r="I206" i="4" s="1"/>
  <c r="AD207" i="4"/>
  <c r="U207" i="4"/>
  <c r="AA207" i="4" s="1"/>
  <c r="R207" i="4"/>
  <c r="X207" i="4" s="1"/>
  <c r="J206" i="4" l="1"/>
  <c r="F207" i="4" s="1"/>
  <c r="AK207" i="4" s="1"/>
  <c r="M208" i="4" s="1"/>
  <c r="G207" i="4"/>
  <c r="AN207" i="4" s="1"/>
  <c r="P208" i="4" s="1"/>
  <c r="AJ207" i="4"/>
  <c r="AM207" i="4"/>
  <c r="O208" i="4" s="1"/>
  <c r="AP207" i="4"/>
  <c r="AR207" i="4" s="1"/>
  <c r="AL207" i="4" l="1"/>
  <c r="N208" i="4" s="1"/>
  <c r="AQ207" i="4"/>
  <c r="AS207" i="4" s="1"/>
  <c r="I207" i="4" s="1"/>
  <c r="L208" i="4"/>
  <c r="AE208" i="4" s="1"/>
  <c r="H207" i="4" l="1"/>
  <c r="J207" i="4"/>
  <c r="F208" i="4" s="1"/>
  <c r="U208" i="4"/>
  <c r="AA208" i="4" s="1"/>
  <c r="AF208" i="4"/>
  <c r="V208" i="4"/>
  <c r="AB208" i="4" s="1"/>
  <c r="AD208" i="4"/>
  <c r="R208" i="4"/>
  <c r="X208" i="4" s="1"/>
  <c r="AH208" i="4"/>
  <c r="T208" i="4"/>
  <c r="Z208" i="4" s="1"/>
  <c r="S208" i="4"/>
  <c r="Y208" i="4" s="1"/>
  <c r="AG208" i="4"/>
  <c r="AP208" i="4" l="1"/>
  <c r="AR208" i="4" s="1"/>
  <c r="G208" i="4"/>
  <c r="AJ208" i="4" s="1"/>
  <c r="AM208" i="4"/>
  <c r="O209" i="4" s="1"/>
  <c r="AL208" i="4" l="1"/>
  <c r="N209" i="4" s="1"/>
  <c r="AK208" i="4"/>
  <c r="M209" i="4" s="1"/>
  <c r="AN208" i="4"/>
  <c r="P209" i="4" s="1"/>
  <c r="U209" i="4" s="1"/>
  <c r="AA209" i="4" s="1"/>
  <c r="L209" i="4"/>
  <c r="AE209" i="4" l="1"/>
  <c r="H208" i="4"/>
  <c r="AQ208" i="4"/>
  <c r="AS208" i="4" s="1"/>
  <c r="I208" i="4" s="1"/>
  <c r="J208" i="4" s="1"/>
  <c r="F209" i="4" s="1"/>
  <c r="AG209" i="4"/>
  <c r="V209" i="4"/>
  <c r="AB209" i="4" s="1"/>
  <c r="AF209" i="4"/>
  <c r="AD209" i="4"/>
  <c r="R209" i="4"/>
  <c r="X209" i="4" s="1"/>
  <c r="AH209" i="4"/>
  <c r="S209" i="4"/>
  <c r="Y209" i="4" s="1"/>
  <c r="T209" i="4"/>
  <c r="Z209" i="4" s="1"/>
  <c r="AP209" i="4" l="1"/>
  <c r="AR209" i="4" s="1"/>
  <c r="G209" i="4"/>
  <c r="AN209" i="4" s="1"/>
  <c r="P210" i="4" s="1"/>
  <c r="AL209" i="4" l="1"/>
  <c r="N210" i="4" s="1"/>
  <c r="AK209" i="4"/>
  <c r="M210" i="4" s="1"/>
  <c r="AJ209" i="4"/>
  <c r="AM209" i="4"/>
  <c r="O210" i="4" s="1"/>
  <c r="AQ209" i="4" l="1"/>
  <c r="AS209" i="4" s="1"/>
  <c r="I209" i="4" s="1"/>
  <c r="H209" i="4"/>
  <c r="L210" i="4"/>
  <c r="U210" i="4" s="1"/>
  <c r="AA210" i="4" s="1"/>
  <c r="J209" i="4" l="1"/>
  <c r="F210" i="4" s="1"/>
  <c r="V210" i="4"/>
  <c r="AB210" i="4" s="1"/>
  <c r="AE210" i="4"/>
  <c r="AG210" i="4"/>
  <c r="AF210" i="4"/>
  <c r="AD210" i="4"/>
  <c r="R210" i="4"/>
  <c r="X210" i="4" s="1"/>
  <c r="AH210" i="4"/>
  <c r="S210" i="4"/>
  <c r="Y210" i="4" s="1"/>
  <c r="T210" i="4"/>
  <c r="Z210" i="4" s="1"/>
  <c r="G210" i="4" l="1"/>
  <c r="AM210" i="4" s="1"/>
  <c r="AL210" i="4" l="1"/>
  <c r="N211" i="4" s="1"/>
  <c r="AK210" i="4"/>
  <c r="M211" i="4" s="1"/>
  <c r="AN210" i="4"/>
  <c r="P211" i="4" s="1"/>
  <c r="AJ210" i="4"/>
  <c r="L211" i="4" s="1"/>
  <c r="O211" i="4"/>
  <c r="AP210" i="4"/>
  <c r="AR210" i="4" s="1"/>
  <c r="AF211" i="4" l="1"/>
  <c r="AQ210" i="4"/>
  <c r="AS210" i="4" s="1"/>
  <c r="I210" i="4" s="1"/>
  <c r="H210" i="4"/>
  <c r="R211" i="4"/>
  <c r="X211" i="4" s="1"/>
  <c r="V211" i="4"/>
  <c r="AB211" i="4" s="1"/>
  <c r="U211" i="4"/>
  <c r="AA211" i="4" s="1"/>
  <c r="AG211" i="4"/>
  <c r="T211" i="4"/>
  <c r="Z211" i="4" s="1"/>
  <c r="AE211" i="4"/>
  <c r="S211" i="4"/>
  <c r="Y211" i="4" s="1"/>
  <c r="AH211" i="4"/>
  <c r="AD211" i="4"/>
  <c r="J210" i="4" l="1"/>
  <c r="F211" i="4" s="1"/>
  <c r="AP211" i="4" l="1"/>
  <c r="AR211" i="4" s="1"/>
  <c r="G211" i="4"/>
  <c r="AK211" i="4" s="1"/>
  <c r="M212" i="4" s="1"/>
  <c r="AL211" i="4" l="1"/>
  <c r="N212" i="4" s="1"/>
  <c r="AJ211" i="4"/>
  <c r="L212" i="4" s="1"/>
  <c r="AN211" i="4"/>
  <c r="P212" i="4" s="1"/>
  <c r="AM211" i="4"/>
  <c r="O212" i="4" l="1"/>
  <c r="H211" i="4"/>
  <c r="AQ211" i="4"/>
  <c r="AS211" i="4" s="1"/>
  <c r="I211" i="4" s="1"/>
  <c r="R212" i="4" l="1"/>
  <c r="X212" i="4" s="1"/>
  <c r="AE212" i="4"/>
  <c r="AF212" i="4"/>
  <c r="V212" i="4"/>
  <c r="AB212" i="4" s="1"/>
  <c r="J211" i="4"/>
  <c r="F212" i="4" s="1"/>
  <c r="U212" i="4"/>
  <c r="AA212" i="4" s="1"/>
  <c r="AG212" i="4"/>
  <c r="AH212" i="4"/>
  <c r="T212" i="4"/>
  <c r="Z212" i="4" s="1"/>
  <c r="AD212" i="4"/>
  <c r="S212" i="4"/>
  <c r="Y212" i="4" s="1"/>
  <c r="AP212" i="4" l="1"/>
  <c r="AR212" i="4" s="1"/>
  <c r="G212" i="4"/>
  <c r="AK212" i="4" l="1"/>
  <c r="M213" i="4" s="1"/>
  <c r="AL212" i="4"/>
  <c r="N213" i="4" s="1"/>
  <c r="AJ212" i="4"/>
  <c r="L213" i="4" s="1"/>
  <c r="AN212" i="4"/>
  <c r="P213" i="4" s="1"/>
  <c r="AM212" i="4"/>
  <c r="O213" i="4" l="1"/>
  <c r="AQ212" i="4"/>
  <c r="AS212" i="4" s="1"/>
  <c r="I212" i="4" s="1"/>
  <c r="H212" i="4"/>
  <c r="R213" i="4" l="1"/>
  <c r="X213" i="4" s="1"/>
  <c r="AE213" i="4"/>
  <c r="AF213" i="4"/>
  <c r="V213" i="4"/>
  <c r="AB213" i="4" s="1"/>
  <c r="J212" i="4"/>
  <c r="F213" i="4" s="1"/>
  <c r="U213" i="4"/>
  <c r="AA213" i="4" s="1"/>
  <c r="AG213" i="4"/>
  <c r="T213" i="4"/>
  <c r="Z213" i="4" s="1"/>
  <c r="AD213" i="4"/>
  <c r="S213" i="4"/>
  <c r="Y213" i="4" s="1"/>
  <c r="AH213" i="4"/>
  <c r="AP213" i="4" l="1"/>
  <c r="AR213" i="4" s="1"/>
  <c r="G213" i="4"/>
  <c r="AL213" i="4" s="1"/>
  <c r="N214" i="4" s="1"/>
  <c r="AN213" i="4" l="1"/>
  <c r="P214" i="4" s="1"/>
  <c r="AK213" i="4"/>
  <c r="M214" i="4" s="1"/>
  <c r="AJ213" i="4"/>
  <c r="AM213" i="4"/>
  <c r="O214" i="4" s="1"/>
  <c r="AQ213" i="4" l="1"/>
  <c r="AS213" i="4" s="1"/>
  <c r="I213" i="4" s="1"/>
  <c r="H213" i="4"/>
  <c r="L214" i="4"/>
  <c r="AE214" i="4" s="1"/>
  <c r="U214" i="4" l="1"/>
  <c r="AA214" i="4" s="1"/>
  <c r="AF214" i="4"/>
  <c r="V214" i="4"/>
  <c r="AB214" i="4" s="1"/>
  <c r="R214" i="4"/>
  <c r="X214" i="4" s="1"/>
  <c r="AD214" i="4"/>
  <c r="AH214" i="4"/>
  <c r="T214" i="4"/>
  <c r="Z214" i="4" s="1"/>
  <c r="S214" i="4"/>
  <c r="Y214" i="4" s="1"/>
  <c r="J213" i="4"/>
  <c r="F214" i="4" s="1"/>
  <c r="AG214" i="4"/>
  <c r="G214" i="4" l="1"/>
  <c r="AN214" i="4" s="1"/>
  <c r="P215" i="4" s="1"/>
  <c r="AL214" i="4" l="1"/>
  <c r="N215" i="4" s="1"/>
  <c r="AK214" i="4"/>
  <c r="M215" i="4" s="1"/>
  <c r="AJ214" i="4"/>
  <c r="AM214" i="4"/>
  <c r="O215" i="4" s="1"/>
  <c r="AP214" i="4"/>
  <c r="AR214" i="4" s="1"/>
  <c r="AQ214" i="4" l="1"/>
  <c r="AS214" i="4" s="1"/>
  <c r="I214" i="4" s="1"/>
  <c r="H214" i="4"/>
  <c r="L215" i="4"/>
  <c r="AE215" i="4" s="1"/>
  <c r="U215" i="4" l="1"/>
  <c r="AA215" i="4" s="1"/>
  <c r="J214" i="4"/>
  <c r="F215" i="4" s="1"/>
  <c r="AF215" i="4"/>
  <c r="V215" i="4"/>
  <c r="AB215" i="4" s="1"/>
  <c r="AD215" i="4"/>
  <c r="R215" i="4"/>
  <c r="X215" i="4" s="1"/>
  <c r="AH215" i="4"/>
  <c r="T215" i="4"/>
  <c r="Z215" i="4" s="1"/>
  <c r="AG215" i="4"/>
  <c r="S215" i="4"/>
  <c r="Y215" i="4" s="1"/>
  <c r="AP215" i="4" l="1"/>
  <c r="AR215" i="4" s="1"/>
  <c r="G215" i="4" l="1"/>
  <c r="AK215" i="4" l="1"/>
  <c r="M216" i="4" s="1"/>
  <c r="AL215" i="4"/>
  <c r="N216" i="4" s="1"/>
  <c r="AJ215" i="4"/>
  <c r="L216" i="4" s="1"/>
  <c r="AN215" i="4"/>
  <c r="P216" i="4" s="1"/>
  <c r="AM215" i="4"/>
  <c r="O216" i="4" l="1"/>
  <c r="AQ215" i="4"/>
  <c r="AS215" i="4" s="1"/>
  <c r="I215" i="4" s="1"/>
  <c r="H215" i="4"/>
  <c r="J215" i="4" l="1"/>
  <c r="F216" i="4" s="1"/>
  <c r="R216" i="4"/>
  <c r="X216" i="4" s="1"/>
  <c r="AE216" i="4"/>
  <c r="AF216" i="4"/>
  <c r="V216" i="4"/>
  <c r="AB216" i="4" s="1"/>
  <c r="U216" i="4"/>
  <c r="AA216" i="4" s="1"/>
  <c r="AG216" i="4"/>
  <c r="T216" i="4"/>
  <c r="Z216" i="4" s="1"/>
  <c r="S216" i="4"/>
  <c r="Y216" i="4" s="1"/>
  <c r="AH216" i="4"/>
  <c r="AD216" i="4"/>
  <c r="AP216" i="4" l="1"/>
  <c r="AR216" i="4" s="1"/>
  <c r="G216" i="4"/>
  <c r="AK216" i="4" l="1"/>
  <c r="M217" i="4" s="1"/>
  <c r="AL216" i="4"/>
  <c r="N217" i="4" s="1"/>
  <c r="AJ216" i="4"/>
  <c r="L217" i="4" s="1"/>
  <c r="AN216" i="4"/>
  <c r="P217" i="4" s="1"/>
  <c r="AM216" i="4"/>
  <c r="O217" i="4" l="1"/>
  <c r="H216" i="4"/>
  <c r="AQ216" i="4"/>
  <c r="AS216" i="4" s="1"/>
  <c r="I216" i="4" s="1"/>
  <c r="R217" i="4" l="1"/>
  <c r="X217" i="4" s="1"/>
  <c r="AE217" i="4"/>
  <c r="AF217" i="4"/>
  <c r="V217" i="4"/>
  <c r="AB217" i="4" s="1"/>
  <c r="J216" i="4"/>
  <c r="F217" i="4" s="1"/>
  <c r="U217" i="4"/>
  <c r="AA217" i="4" s="1"/>
  <c r="AG217" i="4"/>
  <c r="T217" i="4"/>
  <c r="Z217" i="4" s="1"/>
  <c r="AH217" i="4"/>
  <c r="S217" i="4"/>
  <c r="Y217" i="4" s="1"/>
  <c r="AD217" i="4"/>
  <c r="G217" i="4" l="1"/>
  <c r="AL217" i="4" s="1"/>
  <c r="N218" i="4" s="1"/>
  <c r="AP217" i="4"/>
  <c r="AR217" i="4" s="1"/>
  <c r="AN217" i="4" l="1"/>
  <c r="P218" i="4" s="1"/>
  <c r="AK217" i="4"/>
  <c r="M218" i="4" s="1"/>
  <c r="AJ217" i="4"/>
  <c r="AM217" i="4"/>
  <c r="O218" i="4" s="1"/>
  <c r="AQ217" i="4" l="1"/>
  <c r="AS217" i="4" s="1"/>
  <c r="I217" i="4" s="1"/>
  <c r="H217" i="4"/>
  <c r="L218" i="4"/>
  <c r="AE218" i="4" s="1"/>
  <c r="U218" i="4"/>
  <c r="AA218" i="4" s="1"/>
  <c r="AG218" i="4"/>
  <c r="J217" i="4" l="1"/>
  <c r="F218" i="4" s="1"/>
  <c r="AF218" i="4"/>
  <c r="V218" i="4"/>
  <c r="AB218" i="4" s="1"/>
  <c r="R218" i="4"/>
  <c r="X218" i="4" s="1"/>
  <c r="AD218" i="4"/>
  <c r="AH218" i="4"/>
  <c r="T218" i="4"/>
  <c r="Z218" i="4" s="1"/>
  <c r="S218" i="4"/>
  <c r="Y218" i="4" s="1"/>
  <c r="AP218" i="4" l="1"/>
  <c r="AR218" i="4" s="1"/>
  <c r="G218" i="4" l="1"/>
  <c r="AL218" i="4" s="1"/>
  <c r="N219" i="4" s="1"/>
  <c r="AN218" i="4" l="1"/>
  <c r="P219" i="4" s="1"/>
  <c r="AK218" i="4"/>
  <c r="M219" i="4" s="1"/>
  <c r="AJ218" i="4"/>
  <c r="AM218" i="4"/>
  <c r="O219" i="4" s="1"/>
  <c r="AQ218" i="4" l="1"/>
  <c r="AS218" i="4" s="1"/>
  <c r="I218" i="4" s="1"/>
  <c r="H218" i="4"/>
  <c r="L219" i="4"/>
  <c r="AE219" i="4" s="1"/>
  <c r="U219" i="4" l="1"/>
  <c r="AA219" i="4" s="1"/>
  <c r="J218" i="4"/>
  <c r="F219" i="4" s="1"/>
  <c r="AF219" i="4"/>
  <c r="V219" i="4"/>
  <c r="AB219" i="4" s="1"/>
  <c r="AD219" i="4"/>
  <c r="R219" i="4"/>
  <c r="X219" i="4" s="1"/>
  <c r="AH219" i="4"/>
  <c r="T219" i="4"/>
  <c r="Z219" i="4" s="1"/>
  <c r="S219" i="4"/>
  <c r="Y219" i="4" s="1"/>
  <c r="AG219" i="4"/>
  <c r="AP219" i="4" l="1"/>
  <c r="AR219" i="4" s="1"/>
  <c r="G219" i="4" l="1"/>
  <c r="AK219" i="4" l="1"/>
  <c r="M220" i="4" s="1"/>
  <c r="AL219" i="4"/>
  <c r="N220" i="4" s="1"/>
  <c r="AJ219" i="4"/>
  <c r="L220" i="4" s="1"/>
  <c r="AN219" i="4"/>
  <c r="P220" i="4" s="1"/>
  <c r="AM219" i="4"/>
  <c r="O220" i="4" l="1"/>
  <c r="H219" i="4"/>
  <c r="AQ219" i="4"/>
  <c r="AS219" i="4" s="1"/>
  <c r="I219" i="4" s="1"/>
  <c r="R220" i="4" l="1"/>
  <c r="X220" i="4" s="1"/>
  <c r="AE220" i="4"/>
  <c r="AF220" i="4"/>
  <c r="V220" i="4"/>
  <c r="AB220" i="4" s="1"/>
  <c r="J219" i="4"/>
  <c r="F220" i="4" s="1"/>
  <c r="U220" i="4"/>
  <c r="AA220" i="4" s="1"/>
  <c r="AG220" i="4"/>
  <c r="S220" i="4"/>
  <c r="Y220" i="4" s="1"/>
  <c r="AD220" i="4"/>
  <c r="T220" i="4"/>
  <c r="Z220" i="4" s="1"/>
  <c r="AH220" i="4"/>
  <c r="G220" i="4" l="1"/>
  <c r="AP220" i="4"/>
  <c r="AR220" i="4" s="1"/>
  <c r="AK220" i="4" l="1"/>
  <c r="M221" i="4" s="1"/>
  <c r="AL220" i="4"/>
  <c r="N221" i="4" s="1"/>
  <c r="AJ220" i="4"/>
  <c r="L221" i="4" s="1"/>
  <c r="AN220" i="4"/>
  <c r="P221" i="4" s="1"/>
  <c r="AM220" i="4"/>
  <c r="O221" i="4" l="1"/>
  <c r="AQ220" i="4"/>
  <c r="AS220" i="4" s="1"/>
  <c r="I220" i="4" s="1"/>
  <c r="H220" i="4"/>
  <c r="R221" i="4" l="1"/>
  <c r="X221" i="4" s="1"/>
  <c r="AE221" i="4"/>
  <c r="AF221" i="4"/>
  <c r="V221" i="4"/>
  <c r="AB221" i="4" s="1"/>
  <c r="J220" i="4"/>
  <c r="F221" i="4" s="1"/>
  <c r="U221" i="4"/>
  <c r="AA221" i="4" s="1"/>
  <c r="AG221" i="4"/>
  <c r="AD221" i="4"/>
  <c r="AH221" i="4"/>
  <c r="T221" i="4"/>
  <c r="Z221" i="4" s="1"/>
  <c r="S221" i="4"/>
  <c r="Y221" i="4" s="1"/>
  <c r="AP221" i="4" l="1"/>
  <c r="AR221" i="4" s="1"/>
  <c r="G221" i="4"/>
  <c r="AK221" i="4" l="1"/>
  <c r="M222" i="4" s="1"/>
  <c r="AL221" i="4"/>
  <c r="N222" i="4" s="1"/>
  <c r="AJ221" i="4"/>
  <c r="L222" i="4" s="1"/>
  <c r="AN221" i="4"/>
  <c r="P222" i="4" s="1"/>
  <c r="AM221" i="4"/>
  <c r="O222" i="4" l="1"/>
  <c r="H221" i="4"/>
  <c r="AQ221" i="4"/>
  <c r="AS221" i="4" s="1"/>
  <c r="I221" i="4" s="1"/>
  <c r="R222" i="4" l="1"/>
  <c r="X222" i="4" s="1"/>
  <c r="AE222" i="4"/>
  <c r="AF222" i="4"/>
  <c r="V222" i="4"/>
  <c r="AB222" i="4" s="1"/>
  <c r="J221" i="4"/>
  <c r="F222" i="4" s="1"/>
  <c r="U222" i="4"/>
  <c r="AA222" i="4" s="1"/>
  <c r="AG222" i="4"/>
  <c r="AH222" i="4"/>
  <c r="S222" i="4"/>
  <c r="Y222" i="4" s="1"/>
  <c r="T222" i="4"/>
  <c r="Z222" i="4" s="1"/>
  <c r="AD222" i="4"/>
  <c r="G222" i="4" l="1"/>
  <c r="AL222" i="4" s="1"/>
  <c r="N223" i="4" s="1"/>
  <c r="AP222" i="4"/>
  <c r="AR222" i="4" s="1"/>
  <c r="AN222" i="4" l="1"/>
  <c r="P223" i="4" s="1"/>
  <c r="AK222" i="4"/>
  <c r="M223" i="4" s="1"/>
  <c r="AJ222" i="4"/>
  <c r="AM222" i="4"/>
  <c r="O223" i="4" s="1"/>
  <c r="AQ222" i="4" l="1"/>
  <c r="AS222" i="4" s="1"/>
  <c r="I222" i="4" s="1"/>
  <c r="H222" i="4"/>
  <c r="L223" i="4"/>
  <c r="AE223" i="4" s="1"/>
  <c r="U223" i="4" l="1"/>
  <c r="AA223" i="4" s="1"/>
  <c r="AF223" i="4"/>
  <c r="V223" i="4"/>
  <c r="AB223" i="4" s="1"/>
  <c r="R223" i="4"/>
  <c r="X223" i="4" s="1"/>
  <c r="AD223" i="4"/>
  <c r="AH223" i="4"/>
  <c r="T223" i="4"/>
  <c r="Z223" i="4" s="1"/>
  <c r="S223" i="4"/>
  <c r="Y223" i="4" s="1"/>
  <c r="AG223" i="4"/>
  <c r="J222" i="4"/>
  <c r="F223" i="4" s="1"/>
  <c r="AP223" i="4" l="1"/>
  <c r="AR223" i="4" s="1"/>
  <c r="G223" i="4" l="1"/>
  <c r="AK223" i="4" l="1"/>
  <c r="M224" i="4" s="1"/>
  <c r="AL223" i="4"/>
  <c r="N224" i="4" s="1"/>
  <c r="AJ223" i="4"/>
  <c r="L224" i="4" s="1"/>
  <c r="AN223" i="4"/>
  <c r="P224" i="4" s="1"/>
  <c r="AM223" i="4"/>
  <c r="O224" i="4" l="1"/>
  <c r="AQ223" i="4"/>
  <c r="AS223" i="4" s="1"/>
  <c r="I223" i="4" s="1"/>
  <c r="H223" i="4"/>
  <c r="R224" i="4" l="1"/>
  <c r="X224" i="4" s="1"/>
  <c r="AE224" i="4"/>
  <c r="AF224" i="4"/>
  <c r="V224" i="4"/>
  <c r="AB224" i="4" s="1"/>
  <c r="J223" i="4"/>
  <c r="F224" i="4" s="1"/>
  <c r="U224" i="4"/>
  <c r="AA224" i="4" s="1"/>
  <c r="AG224" i="4"/>
  <c r="AD224" i="4"/>
  <c r="AH224" i="4"/>
  <c r="T224" i="4"/>
  <c r="Z224" i="4" s="1"/>
  <c r="S224" i="4"/>
  <c r="Y224" i="4" s="1"/>
  <c r="AP224" i="4" l="1"/>
  <c r="AR224" i="4" s="1"/>
  <c r="G224" i="4"/>
  <c r="AL224" i="4" s="1"/>
  <c r="N225" i="4" s="1"/>
  <c r="AN224" i="4" l="1"/>
  <c r="P225" i="4" s="1"/>
  <c r="AK224" i="4"/>
  <c r="M225" i="4" s="1"/>
  <c r="AM224" i="4"/>
  <c r="O225" i="4" s="1"/>
  <c r="AJ224" i="4"/>
  <c r="L225" i="4" s="1"/>
  <c r="V225" i="4" l="1"/>
  <c r="AB225" i="4" s="1"/>
  <c r="AE225" i="4"/>
  <c r="AF225" i="4"/>
  <c r="R225" i="4"/>
  <c r="X225" i="4" s="1"/>
  <c r="H224" i="4"/>
  <c r="AQ224" i="4"/>
  <c r="AS224" i="4" s="1"/>
  <c r="I224" i="4" s="1"/>
  <c r="U225" i="4"/>
  <c r="AA225" i="4" s="1"/>
  <c r="AG225" i="4"/>
  <c r="AD225" i="4"/>
  <c r="S225" i="4"/>
  <c r="Y225" i="4" s="1"/>
  <c r="T225" i="4"/>
  <c r="Z225" i="4" s="1"/>
  <c r="AH225" i="4"/>
  <c r="J224" i="4" l="1"/>
  <c r="F225" i="4" s="1"/>
  <c r="AP225" i="4" l="1"/>
  <c r="AR225" i="4" s="1"/>
  <c r="G225" i="4"/>
  <c r="AN225" i="4" s="1"/>
  <c r="P226" i="4" s="1"/>
  <c r="AL225" i="4" l="1"/>
  <c r="N226" i="4" s="1"/>
  <c r="AK225" i="4"/>
  <c r="M226" i="4" s="1"/>
  <c r="AM225" i="4"/>
  <c r="O226" i="4" s="1"/>
  <c r="AJ225" i="4"/>
  <c r="L226" i="4" s="1"/>
  <c r="T226" i="4" l="1"/>
  <c r="Z226" i="4" s="1"/>
  <c r="AE226" i="4"/>
  <c r="V226" i="4"/>
  <c r="AB226" i="4" s="1"/>
  <c r="S226" i="4"/>
  <c r="Y226" i="4" s="1"/>
  <c r="H225" i="4"/>
  <c r="AQ225" i="4"/>
  <c r="AS225" i="4" s="1"/>
  <c r="I225" i="4" s="1"/>
  <c r="AF226" i="4"/>
  <c r="R226" i="4"/>
  <c r="X226" i="4" s="1"/>
  <c r="AD226" i="4"/>
  <c r="U226" i="4"/>
  <c r="AA226" i="4" s="1"/>
  <c r="AG226" i="4"/>
  <c r="AH226" i="4"/>
  <c r="J225" i="4" l="1"/>
  <c r="F226" i="4" s="1"/>
  <c r="AL226" i="4" s="1"/>
  <c r="N227" i="4" s="1"/>
  <c r="G226" i="4"/>
  <c r="AM226" i="4" s="1"/>
  <c r="AK226" i="4" l="1"/>
  <c r="M227" i="4" s="1"/>
  <c r="AN226" i="4"/>
  <c r="P227" i="4" s="1"/>
  <c r="AJ226" i="4"/>
  <c r="L227" i="4" s="1"/>
  <c r="O227" i="4"/>
  <c r="AP226" i="4"/>
  <c r="AR226" i="4" s="1"/>
  <c r="H226" i="4" l="1"/>
  <c r="AQ226" i="4"/>
  <c r="AS226" i="4" s="1"/>
  <c r="I226" i="4" s="1"/>
  <c r="AE227" i="4"/>
  <c r="V227" i="4"/>
  <c r="AB227" i="4" s="1"/>
  <c r="AF227" i="4"/>
  <c r="R227" i="4"/>
  <c r="X227" i="4" s="1"/>
  <c r="U227" i="4"/>
  <c r="AA227" i="4" s="1"/>
  <c r="AG227" i="4"/>
  <c r="AH227" i="4"/>
  <c r="T227" i="4"/>
  <c r="Z227" i="4" s="1"/>
  <c r="AD227" i="4"/>
  <c r="S227" i="4"/>
  <c r="Y227" i="4" s="1"/>
  <c r="J226" i="4" l="1"/>
  <c r="F227" i="4" s="1"/>
  <c r="G227" i="4" l="1"/>
  <c r="AL227" i="4" s="1"/>
  <c r="N228" i="4" s="1"/>
  <c r="AP227" i="4"/>
  <c r="AR227" i="4" s="1"/>
  <c r="AN227" i="4" l="1"/>
  <c r="P228" i="4" s="1"/>
  <c r="AK227" i="4"/>
  <c r="M228" i="4" s="1"/>
  <c r="AJ227" i="4"/>
  <c r="AM227" i="4"/>
  <c r="O228" i="4" s="1"/>
  <c r="L228" i="4" l="1"/>
  <c r="AE228" i="4" s="1"/>
  <c r="H227" i="4"/>
  <c r="AQ227" i="4"/>
  <c r="AS227" i="4" s="1"/>
  <c r="I227" i="4" s="1"/>
  <c r="U228" i="4" l="1"/>
  <c r="AA228" i="4" s="1"/>
  <c r="AF228" i="4"/>
  <c r="V228" i="4"/>
  <c r="AB228" i="4" s="1"/>
  <c r="AG228" i="4"/>
  <c r="J227" i="4"/>
  <c r="F228" i="4" s="1"/>
  <c r="AD228" i="4"/>
  <c r="R228" i="4"/>
  <c r="X228" i="4" s="1"/>
  <c r="AH228" i="4"/>
  <c r="T228" i="4"/>
  <c r="Z228" i="4" s="1"/>
  <c r="S228" i="4"/>
  <c r="Y228" i="4" s="1"/>
  <c r="G228" i="4" l="1"/>
  <c r="AJ228" i="4" s="1"/>
  <c r="AP228" i="4"/>
  <c r="AR228" i="4" s="1"/>
  <c r="AM228" i="4"/>
  <c r="O229" i="4" s="1"/>
  <c r="AL228" i="4" l="1"/>
  <c r="N229" i="4" s="1"/>
  <c r="AK228" i="4"/>
  <c r="M229" i="4" s="1"/>
  <c r="S229" i="4" s="1"/>
  <c r="Y229" i="4" s="1"/>
  <c r="AN228" i="4"/>
  <c r="P229" i="4" s="1"/>
  <c r="L229" i="4"/>
  <c r="U229" i="4"/>
  <c r="AA229" i="4" s="1"/>
  <c r="V229" i="4" l="1"/>
  <c r="AB229" i="4" s="1"/>
  <c r="AQ228" i="4"/>
  <c r="AS228" i="4" s="1"/>
  <c r="I228" i="4" s="1"/>
  <c r="H228" i="4"/>
  <c r="T229" i="4"/>
  <c r="Z229" i="4" s="1"/>
  <c r="AG229" i="4"/>
  <c r="AF229" i="4"/>
  <c r="AE229" i="4"/>
  <c r="R229" i="4"/>
  <c r="X229" i="4" s="1"/>
  <c r="AD229" i="4"/>
  <c r="AH229" i="4"/>
  <c r="J228" i="4" l="1"/>
  <c r="F229" i="4" s="1"/>
  <c r="AL229" i="4" s="1"/>
  <c r="N230" i="4" s="1"/>
  <c r="AP229" i="4"/>
  <c r="AR229" i="4" s="1"/>
  <c r="G229" i="4"/>
  <c r="AM229" i="4" s="1"/>
  <c r="O230" i="4" s="1"/>
  <c r="AK229" i="4" l="1"/>
  <c r="M230" i="4" s="1"/>
  <c r="AN229" i="4"/>
  <c r="P230" i="4" s="1"/>
  <c r="U230" i="4" s="1"/>
  <c r="AA230" i="4" s="1"/>
  <c r="AJ229" i="4"/>
  <c r="L230" i="4" s="1"/>
  <c r="T230" i="4" l="1"/>
  <c r="Z230" i="4" s="1"/>
  <c r="H229" i="4"/>
  <c r="AQ229" i="4"/>
  <c r="AS229" i="4" s="1"/>
  <c r="I229" i="4" s="1"/>
  <c r="J229" i="4" s="1"/>
  <c r="F230" i="4" s="1"/>
  <c r="V230" i="4"/>
  <c r="AB230" i="4" s="1"/>
  <c r="AE230" i="4"/>
  <c r="AF230" i="4"/>
  <c r="R230" i="4"/>
  <c r="X230" i="4" s="1"/>
  <c r="AH230" i="4"/>
  <c r="AD230" i="4"/>
  <c r="AG230" i="4"/>
  <c r="S230" i="4"/>
  <c r="Y230" i="4" s="1"/>
  <c r="G230" i="4" l="1"/>
  <c r="AJ230" i="4" s="1"/>
  <c r="L231" i="4" s="1"/>
  <c r="AP230" i="4"/>
  <c r="AR230" i="4" s="1"/>
  <c r="AL230" i="4" l="1"/>
  <c r="N231" i="4" s="1"/>
  <c r="AK230" i="4"/>
  <c r="M231" i="4" s="1"/>
  <c r="AN230" i="4"/>
  <c r="P231" i="4" s="1"/>
  <c r="AM230" i="4"/>
  <c r="O231" i="4" l="1"/>
  <c r="H230" i="4"/>
  <c r="AQ230" i="4"/>
  <c r="AS230" i="4" s="1"/>
  <c r="I230" i="4" s="1"/>
  <c r="R231" i="4" l="1"/>
  <c r="X231" i="4" s="1"/>
  <c r="AE231" i="4"/>
  <c r="AF231" i="4"/>
  <c r="V231" i="4"/>
  <c r="AB231" i="4" s="1"/>
  <c r="J230" i="4"/>
  <c r="F231" i="4" s="1"/>
  <c r="U231" i="4"/>
  <c r="AA231" i="4" s="1"/>
  <c r="AG231" i="4"/>
  <c r="AD231" i="4"/>
  <c r="T231" i="4"/>
  <c r="Z231" i="4" s="1"/>
  <c r="AH231" i="4"/>
  <c r="S231" i="4"/>
  <c r="Y231" i="4" s="1"/>
  <c r="G231" i="4" l="1"/>
  <c r="AL231" i="4" s="1"/>
  <c r="N232" i="4" s="1"/>
  <c r="AP231" i="4"/>
  <c r="AR231" i="4" s="1"/>
  <c r="AN231" i="4" l="1"/>
  <c r="P232" i="4" s="1"/>
  <c r="AK231" i="4"/>
  <c r="M232" i="4" s="1"/>
  <c r="AM231" i="4"/>
  <c r="O232" i="4" s="1"/>
  <c r="AJ231" i="4"/>
  <c r="L232" i="4" s="1"/>
  <c r="R232" i="4" l="1"/>
  <c r="X232" i="4" s="1"/>
  <c r="AE232" i="4"/>
  <c r="T232" i="4"/>
  <c r="Z232" i="4" s="1"/>
  <c r="H231" i="4"/>
  <c r="AG232" i="4"/>
  <c r="AQ231" i="4"/>
  <c r="AS231" i="4" s="1"/>
  <c r="I231" i="4" s="1"/>
  <c r="J231" i="4" s="1"/>
  <c r="F232" i="4" s="1"/>
  <c r="U232" i="4"/>
  <c r="AA232" i="4" s="1"/>
  <c r="V232" i="4"/>
  <c r="AB232" i="4" s="1"/>
  <c r="S232" i="4"/>
  <c r="Y232" i="4" s="1"/>
  <c r="AF232" i="4"/>
  <c r="AH232" i="4"/>
  <c r="AD232" i="4"/>
  <c r="G232" i="4" l="1"/>
  <c r="AM232" i="4" s="1"/>
  <c r="AP232" i="4"/>
  <c r="AR232" i="4" s="1"/>
  <c r="AL232" i="4" l="1"/>
  <c r="N233" i="4" s="1"/>
  <c r="AK232" i="4"/>
  <c r="M233" i="4" s="1"/>
  <c r="AN232" i="4"/>
  <c r="P233" i="4" s="1"/>
  <c r="AJ232" i="4"/>
  <c r="L233" i="4" s="1"/>
  <c r="O233" i="4"/>
  <c r="AQ232" i="4" l="1"/>
  <c r="AS232" i="4" s="1"/>
  <c r="I232" i="4" s="1"/>
  <c r="V233" i="4"/>
  <c r="AB233" i="4" s="1"/>
  <c r="AE233" i="4"/>
  <c r="H232" i="4"/>
  <c r="AF233" i="4"/>
  <c r="R233" i="4"/>
  <c r="X233" i="4" s="1"/>
  <c r="U233" i="4"/>
  <c r="AA233" i="4" s="1"/>
  <c r="AG233" i="4"/>
  <c r="S233" i="4"/>
  <c r="Y233" i="4" s="1"/>
  <c r="T233" i="4"/>
  <c r="Z233" i="4" s="1"/>
  <c r="AH233" i="4"/>
  <c r="AD233" i="4"/>
  <c r="J232" i="4" l="1"/>
  <c r="F233" i="4" s="1"/>
  <c r="AP233" i="4" l="1"/>
  <c r="AR233" i="4" s="1"/>
  <c r="G233" i="4"/>
  <c r="AN233" i="4" s="1"/>
  <c r="P234" i="4" s="1"/>
  <c r="AL233" i="4" l="1"/>
  <c r="N234" i="4" s="1"/>
  <c r="AK233" i="4"/>
  <c r="M234" i="4" s="1"/>
  <c r="AM233" i="4"/>
  <c r="O234" i="4" s="1"/>
  <c r="AJ233" i="4"/>
  <c r="L234" i="4" s="1"/>
  <c r="AE234" i="4" l="1"/>
  <c r="V234" i="4"/>
  <c r="AB234" i="4" s="1"/>
  <c r="H233" i="4"/>
  <c r="AQ233" i="4"/>
  <c r="AS233" i="4" s="1"/>
  <c r="I233" i="4" s="1"/>
  <c r="J233" i="4" s="1"/>
  <c r="F234" i="4" s="1"/>
  <c r="AF234" i="4"/>
  <c r="R234" i="4"/>
  <c r="X234" i="4" s="1"/>
  <c r="U234" i="4"/>
  <c r="AA234" i="4" s="1"/>
  <c r="AG234" i="4"/>
  <c r="T234" i="4"/>
  <c r="Z234" i="4" s="1"/>
  <c r="AH234" i="4"/>
  <c r="AD234" i="4"/>
  <c r="S234" i="4"/>
  <c r="Y234" i="4" s="1"/>
  <c r="G234" i="4" l="1"/>
  <c r="AP234" i="4"/>
  <c r="AR234" i="4" s="1"/>
  <c r="AK234" i="4" l="1"/>
  <c r="M235" i="4" s="1"/>
  <c r="AL234" i="4"/>
  <c r="N235" i="4" s="1"/>
  <c r="AJ234" i="4"/>
  <c r="L235" i="4" s="1"/>
  <c r="AN234" i="4"/>
  <c r="P235" i="4" s="1"/>
  <c r="AM234" i="4"/>
  <c r="O235" i="4" l="1"/>
  <c r="AQ234" i="4"/>
  <c r="AS234" i="4" s="1"/>
  <c r="I234" i="4" s="1"/>
  <c r="H234" i="4"/>
  <c r="AE235" i="4" l="1"/>
  <c r="R235" i="4"/>
  <c r="X235" i="4" s="1"/>
  <c r="AF235" i="4"/>
  <c r="V235" i="4"/>
  <c r="AB235" i="4" s="1"/>
  <c r="J234" i="4"/>
  <c r="F235" i="4" s="1"/>
  <c r="U235" i="4"/>
  <c r="AA235" i="4" s="1"/>
  <c r="AG235" i="4"/>
  <c r="AH235" i="4"/>
  <c r="AD235" i="4"/>
  <c r="S235" i="4"/>
  <c r="Y235" i="4" s="1"/>
  <c r="T235" i="4"/>
  <c r="Z235" i="4" s="1"/>
  <c r="AP235" i="4" l="1"/>
  <c r="AR235" i="4" s="1"/>
  <c r="G235" i="4"/>
  <c r="AL235" i="4" s="1"/>
  <c r="N236" i="4" s="1"/>
  <c r="AN235" i="4" l="1"/>
  <c r="P236" i="4" s="1"/>
  <c r="AK235" i="4"/>
  <c r="M236" i="4" s="1"/>
  <c r="AJ235" i="4"/>
  <c r="AM235" i="4"/>
  <c r="O236" i="4" s="1"/>
  <c r="AQ235" i="4" l="1"/>
  <c r="AS235" i="4" s="1"/>
  <c r="I235" i="4" s="1"/>
  <c r="H235" i="4"/>
  <c r="L236" i="4"/>
  <c r="AE236" i="4" s="1"/>
  <c r="U236" i="4" l="1"/>
  <c r="AA236" i="4" s="1"/>
  <c r="J235" i="4"/>
  <c r="F236" i="4" s="1"/>
  <c r="AF236" i="4"/>
  <c r="V236" i="4"/>
  <c r="AB236" i="4" s="1"/>
  <c r="AD236" i="4"/>
  <c r="R236" i="4"/>
  <c r="X236" i="4" s="1"/>
  <c r="AH236" i="4"/>
  <c r="T236" i="4"/>
  <c r="Z236" i="4" s="1"/>
  <c r="S236" i="4"/>
  <c r="Y236" i="4" s="1"/>
  <c r="AG236" i="4"/>
  <c r="AP236" i="4" l="1"/>
  <c r="AR236" i="4" s="1"/>
  <c r="G236" i="4"/>
  <c r="AM236" i="4" s="1"/>
  <c r="AL236" i="4" l="1"/>
  <c r="N237" i="4" s="1"/>
  <c r="AK236" i="4"/>
  <c r="M237" i="4" s="1"/>
  <c r="AN236" i="4"/>
  <c r="P237" i="4" s="1"/>
  <c r="AJ236" i="4"/>
  <c r="L237" i="4" s="1"/>
  <c r="O237" i="4"/>
  <c r="R237" i="4" l="1"/>
  <c r="X237" i="4" s="1"/>
  <c r="H236" i="4"/>
  <c r="AQ236" i="4"/>
  <c r="AS236" i="4" s="1"/>
  <c r="I236" i="4" s="1"/>
  <c r="J236" i="4" s="1"/>
  <c r="F237" i="4" s="1"/>
  <c r="AF237" i="4"/>
  <c r="V237" i="4"/>
  <c r="AB237" i="4" s="1"/>
  <c r="AE237" i="4"/>
  <c r="S237" i="4"/>
  <c r="Y237" i="4" s="1"/>
  <c r="AH237" i="4"/>
  <c r="U237" i="4"/>
  <c r="AA237" i="4" s="1"/>
  <c r="AG237" i="4"/>
  <c r="T237" i="4"/>
  <c r="Z237" i="4" s="1"/>
  <c r="AD237" i="4"/>
  <c r="AP237" i="4" l="1"/>
  <c r="AR237" i="4" s="1"/>
  <c r="G237" i="4"/>
  <c r="AL237" i="4" s="1"/>
  <c r="N238" i="4" s="1"/>
  <c r="AN237" i="4" l="1"/>
  <c r="P238" i="4" s="1"/>
  <c r="AK237" i="4"/>
  <c r="M238" i="4" s="1"/>
  <c r="AM237" i="4"/>
  <c r="O238" i="4" s="1"/>
  <c r="AJ237" i="4"/>
  <c r="L238" i="4" s="1"/>
  <c r="AH238" i="4" s="1"/>
  <c r="S238" i="4" l="1"/>
  <c r="Y238" i="4" s="1"/>
  <c r="T238" i="4"/>
  <c r="Z238" i="4" s="1"/>
  <c r="AE238" i="4"/>
  <c r="AQ237" i="4"/>
  <c r="AS237" i="4" s="1"/>
  <c r="I237" i="4" s="1"/>
  <c r="V238" i="4"/>
  <c r="AB238" i="4" s="1"/>
  <c r="H237" i="4"/>
  <c r="R238" i="4"/>
  <c r="X238" i="4" s="1"/>
  <c r="AF238" i="4"/>
  <c r="AD238" i="4"/>
  <c r="U238" i="4"/>
  <c r="AA238" i="4" s="1"/>
  <c r="AG238" i="4"/>
  <c r="J237" i="4" l="1"/>
  <c r="F238" i="4" s="1"/>
  <c r="AL238" i="4" s="1"/>
  <c r="N239" i="4" s="1"/>
  <c r="G238" i="4"/>
  <c r="AJ238" i="4" s="1"/>
  <c r="L239" i="4" s="1"/>
  <c r="AP238" i="4"/>
  <c r="AR238" i="4" s="1"/>
  <c r="AK238" i="4" l="1"/>
  <c r="M239" i="4" s="1"/>
  <c r="AN238" i="4"/>
  <c r="P239" i="4" s="1"/>
  <c r="AM238" i="4"/>
  <c r="O239" i="4" s="1"/>
  <c r="S239" i="4" l="1"/>
  <c r="Y239" i="4" s="1"/>
  <c r="AF239" i="4"/>
  <c r="AE239" i="4"/>
  <c r="AQ238" i="4"/>
  <c r="AS238" i="4" s="1"/>
  <c r="I238" i="4" s="1"/>
  <c r="H238" i="4"/>
  <c r="R239" i="4"/>
  <c r="X239" i="4" s="1"/>
  <c r="V239" i="4"/>
  <c r="AB239" i="4" s="1"/>
  <c r="U239" i="4"/>
  <c r="AA239" i="4" s="1"/>
  <c r="AG239" i="4"/>
  <c r="AD239" i="4"/>
  <c r="AH239" i="4"/>
  <c r="T239" i="4"/>
  <c r="Z239" i="4" s="1"/>
  <c r="J238" i="4" l="1"/>
  <c r="F239" i="4" s="1"/>
  <c r="AP239" i="4"/>
  <c r="AR239" i="4" s="1"/>
  <c r="G239" i="4" l="1"/>
  <c r="AK239" i="4" s="1"/>
  <c r="M240" i="4" s="1"/>
  <c r="AL239" i="4" l="1"/>
  <c r="N240" i="4" s="1"/>
  <c r="AJ239" i="4"/>
  <c r="L240" i="4" s="1"/>
  <c r="AN239" i="4"/>
  <c r="P240" i="4" s="1"/>
  <c r="AM239" i="4"/>
  <c r="O240" i="4" l="1"/>
  <c r="AQ239" i="4"/>
  <c r="AS239" i="4" s="1"/>
  <c r="I239" i="4" s="1"/>
  <c r="H239" i="4"/>
  <c r="AE240" i="4" l="1"/>
  <c r="R240" i="4"/>
  <c r="X240" i="4" s="1"/>
  <c r="AF240" i="4"/>
  <c r="V240" i="4"/>
  <c r="AB240" i="4" s="1"/>
  <c r="J239" i="4"/>
  <c r="F240" i="4" s="1"/>
  <c r="U240" i="4"/>
  <c r="AA240" i="4" s="1"/>
  <c r="AG240" i="4"/>
  <c r="AD240" i="4"/>
  <c r="T240" i="4"/>
  <c r="Z240" i="4" s="1"/>
  <c r="AH240" i="4"/>
  <c r="S240" i="4"/>
  <c r="Y240" i="4" s="1"/>
  <c r="AP240" i="4" l="1"/>
  <c r="AR240" i="4" s="1"/>
  <c r="G240" i="4"/>
  <c r="AK240" i="4" l="1"/>
  <c r="M241" i="4" s="1"/>
  <c r="AL240" i="4"/>
  <c r="N241" i="4" s="1"/>
  <c r="AJ240" i="4"/>
  <c r="L241" i="4" s="1"/>
  <c r="AN240" i="4"/>
  <c r="P241" i="4" s="1"/>
  <c r="AM240" i="4"/>
  <c r="O241" i="4" l="1"/>
  <c r="H240" i="4"/>
  <c r="AQ240" i="4"/>
  <c r="AS240" i="4" s="1"/>
  <c r="I240" i="4" s="1"/>
  <c r="R241" i="4" l="1"/>
  <c r="X241" i="4" s="1"/>
  <c r="AE241" i="4"/>
  <c r="AF241" i="4"/>
  <c r="V241" i="4"/>
  <c r="AB241" i="4" s="1"/>
  <c r="J240" i="4"/>
  <c r="F241" i="4" s="1"/>
  <c r="U241" i="4"/>
  <c r="AA241" i="4" s="1"/>
  <c r="AG241" i="4"/>
  <c r="AD241" i="4"/>
  <c r="AH241" i="4"/>
  <c r="S241" i="4"/>
  <c r="Y241" i="4" s="1"/>
  <c r="T241" i="4"/>
  <c r="Z241" i="4" s="1"/>
  <c r="G241" i="4" l="1"/>
  <c r="AP241" i="4"/>
  <c r="AR241" i="4" s="1"/>
  <c r="AK241" i="4" l="1"/>
  <c r="M242" i="4" s="1"/>
  <c r="AL241" i="4"/>
  <c r="N242" i="4" s="1"/>
  <c r="AJ241" i="4"/>
  <c r="L242" i="4" s="1"/>
  <c r="AN241" i="4"/>
  <c r="P242" i="4" s="1"/>
  <c r="AM241" i="4"/>
  <c r="O242" i="4" l="1"/>
  <c r="AQ241" i="4"/>
  <c r="AS241" i="4" s="1"/>
  <c r="I241" i="4" s="1"/>
  <c r="H241" i="4"/>
  <c r="R242" i="4" l="1"/>
  <c r="X242" i="4" s="1"/>
  <c r="AE242" i="4"/>
  <c r="AF242" i="4"/>
  <c r="V242" i="4"/>
  <c r="AB242" i="4" s="1"/>
  <c r="J241" i="4"/>
  <c r="F242" i="4" s="1"/>
  <c r="U242" i="4"/>
  <c r="AA242" i="4" s="1"/>
  <c r="AG242" i="4"/>
  <c r="AD242" i="4"/>
  <c r="T242" i="4"/>
  <c r="Z242" i="4" s="1"/>
  <c r="AH242" i="4"/>
  <c r="S242" i="4"/>
  <c r="Y242" i="4" s="1"/>
  <c r="G242" i="4" l="1"/>
  <c r="AL242" i="4" s="1"/>
  <c r="N243" i="4" s="1"/>
  <c r="AP242" i="4"/>
  <c r="AR242" i="4" s="1"/>
  <c r="AN242" i="4" l="1"/>
  <c r="P243" i="4" s="1"/>
  <c r="AK242" i="4"/>
  <c r="M243" i="4" s="1"/>
  <c r="AJ242" i="4"/>
  <c r="AM242" i="4"/>
  <c r="O243" i="4" s="1"/>
  <c r="H242" i="4" l="1"/>
  <c r="AQ242" i="4"/>
  <c r="AS242" i="4" s="1"/>
  <c r="I242" i="4" s="1"/>
  <c r="L243" i="4"/>
  <c r="AE243" i="4" s="1"/>
  <c r="U243" i="4" l="1"/>
  <c r="AA243" i="4" s="1"/>
  <c r="AF243" i="4"/>
  <c r="V243" i="4"/>
  <c r="AB243" i="4" s="1"/>
  <c r="R243" i="4"/>
  <c r="X243" i="4" s="1"/>
  <c r="AD243" i="4"/>
  <c r="AH243" i="4"/>
  <c r="T243" i="4"/>
  <c r="Z243" i="4" s="1"/>
  <c r="S243" i="4"/>
  <c r="Y243" i="4" s="1"/>
  <c r="J242" i="4"/>
  <c r="F243" i="4" s="1"/>
  <c r="AG243" i="4"/>
  <c r="G243" i="4" l="1"/>
  <c r="AJ243" i="4" s="1"/>
  <c r="L244" i="4" s="1"/>
  <c r="AL243" i="4" l="1"/>
  <c r="N244" i="4" s="1"/>
  <c r="AK243" i="4"/>
  <c r="M244" i="4" s="1"/>
  <c r="AM243" i="4"/>
  <c r="O244" i="4" s="1"/>
  <c r="AN243" i="4"/>
  <c r="P244" i="4" s="1"/>
  <c r="T244" i="4"/>
  <c r="Z244" i="4" s="1"/>
  <c r="AD244" i="4"/>
  <c r="AP243" i="4"/>
  <c r="AR243" i="4" s="1"/>
  <c r="S244" i="4" l="1"/>
  <c r="Y244" i="4" s="1"/>
  <c r="AG244" i="4"/>
  <c r="AE244" i="4"/>
  <c r="AQ243" i="4"/>
  <c r="AS243" i="4" s="1"/>
  <c r="I243" i="4" s="1"/>
  <c r="H243" i="4"/>
  <c r="AF244" i="4"/>
  <c r="U244" i="4"/>
  <c r="AA244" i="4" s="1"/>
  <c r="AH244" i="4"/>
  <c r="V244" i="4"/>
  <c r="AB244" i="4" s="1"/>
  <c r="R244" i="4"/>
  <c r="X244" i="4" s="1"/>
  <c r="J243" i="4" l="1"/>
  <c r="F244" i="4" s="1"/>
  <c r="AL244" i="4" s="1"/>
  <c r="N245" i="4" s="1"/>
  <c r="G244" i="4"/>
  <c r="AJ244" i="4" s="1"/>
  <c r="AP244" i="4"/>
  <c r="AR244" i="4" s="1"/>
  <c r="AK244" i="4" l="1"/>
  <c r="M245" i="4" s="1"/>
  <c r="AN244" i="4"/>
  <c r="P245" i="4" s="1"/>
  <c r="L245" i="4"/>
  <c r="AM244" i="4"/>
  <c r="O245" i="4" s="1"/>
  <c r="AE245" i="4" l="1"/>
  <c r="V245" i="4"/>
  <c r="AB245" i="4" s="1"/>
  <c r="AF245" i="4"/>
  <c r="U245" i="4"/>
  <c r="AA245" i="4" s="1"/>
  <c r="AG245" i="4"/>
  <c r="AQ244" i="4"/>
  <c r="AS244" i="4" s="1"/>
  <c r="I244" i="4" s="1"/>
  <c r="S245" i="4"/>
  <c r="Y245" i="4" s="1"/>
  <c r="R245" i="4"/>
  <c r="X245" i="4" s="1"/>
  <c r="AD245" i="4"/>
  <c r="AH245" i="4"/>
  <c r="T245" i="4"/>
  <c r="Z245" i="4" s="1"/>
  <c r="H244" i="4"/>
  <c r="J244" i="4" l="1"/>
  <c r="F245" i="4" s="1"/>
  <c r="AP245" i="4"/>
  <c r="AR245" i="4" s="1"/>
  <c r="G245" i="4" l="1"/>
  <c r="AN245" i="4" s="1"/>
  <c r="P246" i="4" s="1"/>
  <c r="AL245" i="4" l="1"/>
  <c r="N246" i="4" s="1"/>
  <c r="AK245" i="4"/>
  <c r="M246" i="4" s="1"/>
  <c r="AJ245" i="4"/>
  <c r="AM245" i="4"/>
  <c r="O246" i="4" s="1"/>
  <c r="AQ245" i="4" l="1"/>
  <c r="AS245" i="4" s="1"/>
  <c r="I245" i="4" s="1"/>
  <c r="H245" i="4"/>
  <c r="L246" i="4"/>
  <c r="U246" i="4" s="1"/>
  <c r="AA246" i="4" s="1"/>
  <c r="V246" i="4" l="1"/>
  <c r="AB246" i="4" s="1"/>
  <c r="AE246" i="4"/>
  <c r="AG246" i="4"/>
  <c r="AF246" i="4"/>
  <c r="J245" i="4"/>
  <c r="F246" i="4" s="1"/>
  <c r="AD246" i="4"/>
  <c r="R246" i="4"/>
  <c r="AH246" i="4"/>
  <c r="T246" i="4"/>
  <c r="Z246" i="4" s="1"/>
  <c r="S246" i="4"/>
  <c r="Y246" i="4" s="1"/>
  <c r="X246" i="4" l="1"/>
  <c r="G246" i="4" l="1"/>
  <c r="AP246" i="4"/>
  <c r="AR246" i="4" s="1"/>
  <c r="AK246" i="4" l="1"/>
  <c r="M247" i="4" s="1"/>
  <c r="AL246" i="4"/>
  <c r="N247" i="4" s="1"/>
  <c r="AJ246" i="4"/>
  <c r="L247" i="4" s="1"/>
  <c r="AN246" i="4"/>
  <c r="P247" i="4" s="1"/>
  <c r="AM246" i="4"/>
  <c r="O247" i="4" l="1"/>
  <c r="H246" i="4"/>
  <c r="AQ246" i="4"/>
  <c r="AS246" i="4" s="1"/>
  <c r="I246" i="4" s="1"/>
  <c r="AE247" i="4" l="1"/>
  <c r="R247" i="4"/>
  <c r="X247" i="4" s="1"/>
  <c r="AF247" i="4"/>
  <c r="V247" i="4"/>
  <c r="AB247" i="4" s="1"/>
  <c r="J246" i="4"/>
  <c r="F247" i="4" s="1"/>
  <c r="U247" i="4"/>
  <c r="AA247" i="4" s="1"/>
  <c r="AG247" i="4"/>
  <c r="AH247" i="4"/>
  <c r="S247" i="4"/>
  <c r="Y247" i="4" s="1"/>
  <c r="AD247" i="4"/>
  <c r="T247" i="4"/>
  <c r="Z247" i="4" s="1"/>
  <c r="AP247" i="4" l="1"/>
  <c r="AR247" i="4" s="1"/>
  <c r="G247" i="4"/>
  <c r="AK247" i="4" l="1"/>
  <c r="M248" i="4" s="1"/>
  <c r="AL247" i="4"/>
  <c r="N248" i="4" s="1"/>
  <c r="AJ247" i="4"/>
  <c r="L248" i="4" s="1"/>
  <c r="AN247" i="4"/>
  <c r="P248" i="4" s="1"/>
  <c r="AM247" i="4"/>
  <c r="O248" i="4" l="1"/>
  <c r="H247" i="4"/>
  <c r="AQ247" i="4"/>
  <c r="AS247" i="4" s="1"/>
  <c r="I247" i="4" s="1"/>
  <c r="R248" i="4" l="1"/>
  <c r="X248" i="4" s="1"/>
  <c r="AE248" i="4"/>
  <c r="AF248" i="4"/>
  <c r="V248" i="4"/>
  <c r="AB248" i="4" s="1"/>
  <c r="J247" i="4"/>
  <c r="F248" i="4" s="1"/>
  <c r="U248" i="4"/>
  <c r="AA248" i="4" s="1"/>
  <c r="AG248" i="4"/>
  <c r="AD248" i="4"/>
  <c r="AH248" i="4"/>
  <c r="S248" i="4"/>
  <c r="Y248" i="4" s="1"/>
  <c r="T248" i="4"/>
  <c r="Z248" i="4" s="1"/>
  <c r="AP248" i="4" l="1"/>
  <c r="AR248" i="4" s="1"/>
  <c r="G248" i="4"/>
  <c r="AK248" i="4" l="1"/>
  <c r="M249" i="4" s="1"/>
  <c r="AL248" i="4"/>
  <c r="N249" i="4" s="1"/>
  <c r="AJ248" i="4"/>
  <c r="L249" i="4" s="1"/>
  <c r="AN248" i="4"/>
  <c r="P249" i="4" s="1"/>
  <c r="AM248" i="4"/>
  <c r="O249" i="4" l="1"/>
  <c r="AQ248" i="4"/>
  <c r="AS248" i="4" s="1"/>
  <c r="I248" i="4" s="1"/>
  <c r="H248" i="4"/>
  <c r="AE249" i="4" l="1"/>
  <c r="R249" i="4"/>
  <c r="X249" i="4" s="1"/>
  <c r="AF249" i="4"/>
  <c r="V249" i="4"/>
  <c r="AB249" i="4" s="1"/>
  <c r="J248" i="4"/>
  <c r="F249" i="4" s="1"/>
  <c r="U249" i="4"/>
  <c r="AA249" i="4" s="1"/>
  <c r="AG249" i="4"/>
  <c r="AD249" i="4"/>
  <c r="S249" i="4"/>
  <c r="Y249" i="4" s="1"/>
  <c r="T249" i="4"/>
  <c r="Z249" i="4" s="1"/>
  <c r="AH249" i="4"/>
  <c r="G249" i="4" l="1"/>
  <c r="AP249" i="4"/>
  <c r="AR249" i="4" s="1"/>
  <c r="AK249" i="4" l="1"/>
  <c r="M250" i="4" s="1"/>
  <c r="AL249" i="4"/>
  <c r="N250" i="4" s="1"/>
  <c r="AJ249" i="4"/>
  <c r="L250" i="4" s="1"/>
  <c r="AN249" i="4"/>
  <c r="P250" i="4" s="1"/>
  <c r="AM249" i="4"/>
  <c r="O250" i="4" l="1"/>
  <c r="H249" i="4"/>
  <c r="AQ249" i="4"/>
  <c r="AS249" i="4" s="1"/>
  <c r="I249" i="4" s="1"/>
  <c r="AE250" i="4" l="1"/>
  <c r="R250" i="4"/>
  <c r="X250" i="4" s="1"/>
  <c r="AF250" i="4"/>
  <c r="V250" i="4"/>
  <c r="AB250" i="4" s="1"/>
  <c r="J249" i="4"/>
  <c r="F250" i="4" s="1"/>
  <c r="U250" i="4"/>
  <c r="AA250" i="4" s="1"/>
  <c r="AG250" i="4"/>
  <c r="AH250" i="4"/>
  <c r="T250" i="4"/>
  <c r="Z250" i="4" s="1"/>
  <c r="AD250" i="4"/>
  <c r="S250" i="4"/>
  <c r="Y250" i="4" s="1"/>
  <c r="G250" i="4" l="1"/>
  <c r="AP250" i="4"/>
  <c r="AR250" i="4" s="1"/>
  <c r="AK250" i="4" l="1"/>
  <c r="M251" i="4" s="1"/>
  <c r="AL250" i="4"/>
  <c r="N251" i="4" s="1"/>
  <c r="AJ250" i="4"/>
  <c r="L251" i="4" s="1"/>
  <c r="AN250" i="4"/>
  <c r="P251" i="4" s="1"/>
  <c r="AM250" i="4"/>
  <c r="O251" i="4" l="1"/>
  <c r="H250" i="4"/>
  <c r="AQ250" i="4"/>
  <c r="AS250" i="4" s="1"/>
  <c r="I250" i="4" s="1"/>
  <c r="R251" i="4" l="1"/>
  <c r="X251" i="4" s="1"/>
  <c r="AE251" i="4"/>
  <c r="AF251" i="4"/>
  <c r="V251" i="4"/>
  <c r="AB251" i="4" s="1"/>
  <c r="J250" i="4"/>
  <c r="F251" i="4" s="1"/>
  <c r="U251" i="4"/>
  <c r="AA251" i="4" s="1"/>
  <c r="AG251" i="4"/>
  <c r="AD251" i="4"/>
  <c r="AH251" i="4"/>
  <c r="S251" i="4"/>
  <c r="Y251" i="4" s="1"/>
  <c r="T251" i="4"/>
  <c r="Z251" i="4" s="1"/>
  <c r="G251" i="4" l="1"/>
  <c r="AP251" i="4"/>
  <c r="AR251" i="4" s="1"/>
  <c r="AK251" i="4" l="1"/>
  <c r="M252" i="4" s="1"/>
  <c r="AL251" i="4"/>
  <c r="N252" i="4" s="1"/>
  <c r="AJ251" i="4"/>
  <c r="L252" i="4" s="1"/>
  <c r="AN251" i="4"/>
  <c r="P252" i="4" s="1"/>
  <c r="AM251" i="4"/>
  <c r="O252" i="4" l="1"/>
  <c r="AQ251" i="4"/>
  <c r="AS251" i="4" s="1"/>
  <c r="I251" i="4" s="1"/>
  <c r="H251" i="4"/>
  <c r="R252" i="4" l="1"/>
  <c r="X252" i="4" s="1"/>
  <c r="AE252" i="4"/>
  <c r="AF252" i="4"/>
  <c r="V252" i="4"/>
  <c r="AB252" i="4" s="1"/>
  <c r="J251" i="4"/>
  <c r="F252" i="4" s="1"/>
  <c r="U252" i="4"/>
  <c r="AA252" i="4" s="1"/>
  <c r="AG252" i="4"/>
  <c r="AD252" i="4"/>
  <c r="AH252" i="4"/>
  <c r="T252" i="4"/>
  <c r="Z252" i="4" s="1"/>
  <c r="S252" i="4"/>
  <c r="Y252" i="4" s="1"/>
  <c r="AP252" i="4" l="1"/>
  <c r="AR252" i="4" s="1"/>
  <c r="G252" i="4"/>
  <c r="AK252" i="4" l="1"/>
  <c r="M253" i="4" s="1"/>
  <c r="AL252" i="4"/>
  <c r="N253" i="4" s="1"/>
  <c r="AJ252" i="4"/>
  <c r="L253" i="4" s="1"/>
  <c r="AN252" i="4"/>
  <c r="P253" i="4" s="1"/>
  <c r="AM252" i="4"/>
  <c r="O253" i="4" l="1"/>
  <c r="H252" i="4"/>
  <c r="AQ252" i="4"/>
  <c r="AS252" i="4" s="1"/>
  <c r="I252" i="4" s="1"/>
  <c r="AE253" i="4" l="1"/>
  <c r="R253" i="4"/>
  <c r="X253" i="4" s="1"/>
  <c r="AF253" i="4"/>
  <c r="V253" i="4"/>
  <c r="AB253" i="4" s="1"/>
  <c r="J252" i="4"/>
  <c r="F253" i="4" s="1"/>
  <c r="U253" i="4"/>
  <c r="AA253" i="4" s="1"/>
  <c r="AG253" i="4"/>
  <c r="AD253" i="4"/>
  <c r="AH253" i="4"/>
  <c r="S253" i="4"/>
  <c r="Y253" i="4" s="1"/>
  <c r="T253" i="4"/>
  <c r="Z253" i="4" s="1"/>
  <c r="AP253" i="4" l="1"/>
  <c r="AR253" i="4" s="1"/>
  <c r="G253" i="4"/>
  <c r="AK253" i="4" l="1"/>
  <c r="M254" i="4" s="1"/>
  <c r="AL253" i="4"/>
  <c r="N254" i="4" s="1"/>
  <c r="AJ253" i="4"/>
  <c r="L254" i="4" s="1"/>
  <c r="AN253" i="4"/>
  <c r="P254" i="4" s="1"/>
  <c r="AM253" i="4"/>
  <c r="O254" i="4" l="1"/>
  <c r="H253" i="4"/>
  <c r="AQ253" i="4"/>
  <c r="AS253" i="4" s="1"/>
  <c r="I253" i="4" s="1"/>
  <c r="R254" i="4" l="1"/>
  <c r="X254" i="4" s="1"/>
  <c r="AE254" i="4"/>
  <c r="AF254" i="4"/>
  <c r="V254" i="4"/>
  <c r="AB254" i="4" s="1"/>
  <c r="J253" i="4"/>
  <c r="F254" i="4" s="1"/>
  <c r="U254" i="4"/>
  <c r="AA254" i="4" s="1"/>
  <c r="AG254" i="4"/>
  <c r="T254" i="4"/>
  <c r="Z254" i="4" s="1"/>
  <c r="AD254" i="4"/>
  <c r="AH254" i="4"/>
  <c r="S254" i="4"/>
  <c r="Y254" i="4" s="1"/>
  <c r="AP254" i="4" l="1"/>
  <c r="AR254" i="4" s="1"/>
  <c r="G254" i="4"/>
  <c r="AL254" i="4" s="1"/>
  <c r="N255" i="4" s="1"/>
  <c r="AN254" i="4" l="1"/>
  <c r="P255" i="4" s="1"/>
  <c r="AK254" i="4"/>
  <c r="M255" i="4" s="1"/>
  <c r="AM254" i="4"/>
  <c r="O255" i="4" s="1"/>
  <c r="AJ254" i="4"/>
  <c r="L255" i="4" s="1"/>
  <c r="AE255" i="4" l="1"/>
  <c r="V255" i="4"/>
  <c r="AB255" i="4" s="1"/>
  <c r="AQ254" i="4"/>
  <c r="AS254" i="4" s="1"/>
  <c r="I254" i="4" s="1"/>
  <c r="H254" i="4"/>
  <c r="AF255" i="4"/>
  <c r="R255" i="4"/>
  <c r="X255" i="4" s="1"/>
  <c r="U255" i="4"/>
  <c r="AA255" i="4" s="1"/>
  <c r="AG255" i="4"/>
  <c r="AD255" i="4"/>
  <c r="AH255" i="4"/>
  <c r="T255" i="4"/>
  <c r="Z255" i="4" s="1"/>
  <c r="S255" i="4"/>
  <c r="Y255" i="4" s="1"/>
  <c r="J254" i="4" l="1"/>
  <c r="F255" i="4" s="1"/>
  <c r="AP255" i="4" l="1"/>
  <c r="AR255" i="4" s="1"/>
  <c r="G255" i="4"/>
  <c r="AJ255" i="4" s="1"/>
  <c r="L256" i="4" s="1"/>
  <c r="AL255" i="4" l="1"/>
  <c r="N256" i="4" s="1"/>
  <c r="AK255" i="4"/>
  <c r="M256" i="4" s="1"/>
  <c r="AN255" i="4"/>
  <c r="P256" i="4" s="1"/>
  <c r="AM255" i="4"/>
  <c r="O256" i="4" l="1"/>
  <c r="H255" i="4"/>
  <c r="AQ255" i="4"/>
  <c r="AS255" i="4" s="1"/>
  <c r="I255" i="4" s="1"/>
  <c r="R256" i="4" l="1"/>
  <c r="X256" i="4" s="1"/>
  <c r="AE256" i="4"/>
  <c r="AF256" i="4"/>
  <c r="V256" i="4"/>
  <c r="AB256" i="4" s="1"/>
  <c r="J255" i="4"/>
  <c r="F256" i="4" s="1"/>
  <c r="U256" i="4"/>
  <c r="AA256" i="4" s="1"/>
  <c r="AG256" i="4"/>
  <c r="T256" i="4"/>
  <c r="Z256" i="4" s="1"/>
  <c r="AD256" i="4"/>
  <c r="AH256" i="4"/>
  <c r="S256" i="4"/>
  <c r="Y256" i="4" s="1"/>
  <c r="G256" i="4" l="1"/>
  <c r="AP256" i="4"/>
  <c r="AR256" i="4" s="1"/>
  <c r="AK256" i="4" l="1"/>
  <c r="M257" i="4" s="1"/>
  <c r="AL256" i="4"/>
  <c r="N257" i="4" s="1"/>
  <c r="AJ256" i="4"/>
  <c r="L257" i="4" s="1"/>
  <c r="AN256" i="4"/>
  <c r="P257" i="4" s="1"/>
  <c r="AM256" i="4"/>
  <c r="O257" i="4" l="1"/>
  <c r="AQ256" i="4"/>
  <c r="AS256" i="4" s="1"/>
  <c r="I256" i="4" s="1"/>
  <c r="H256" i="4"/>
  <c r="R257" i="4" l="1"/>
  <c r="X257" i="4" s="1"/>
  <c r="AE257" i="4"/>
  <c r="AF257" i="4"/>
  <c r="V257" i="4"/>
  <c r="AB257" i="4" s="1"/>
  <c r="J256" i="4"/>
  <c r="F257" i="4" s="1"/>
  <c r="U257" i="4"/>
  <c r="AA257" i="4" s="1"/>
  <c r="AG257" i="4"/>
  <c r="AD257" i="4"/>
  <c r="T257" i="4"/>
  <c r="Z257" i="4" s="1"/>
  <c r="AH257" i="4"/>
  <c r="S257" i="4"/>
  <c r="Y257" i="4" s="1"/>
  <c r="AP257" i="4" l="1"/>
  <c r="AR257" i="4" s="1"/>
  <c r="G257" i="4"/>
  <c r="AK257" i="4" l="1"/>
  <c r="M258" i="4" s="1"/>
  <c r="AL257" i="4"/>
  <c r="N258" i="4" s="1"/>
  <c r="AJ257" i="4"/>
  <c r="L258" i="4" s="1"/>
  <c r="AN257" i="4"/>
  <c r="P258" i="4" s="1"/>
  <c r="AM257" i="4"/>
  <c r="O258" i="4" l="1"/>
  <c r="H257" i="4"/>
  <c r="AQ257" i="4"/>
  <c r="AS257" i="4" s="1"/>
  <c r="I257" i="4" s="1"/>
  <c r="R258" i="4" l="1"/>
  <c r="X258" i="4" s="1"/>
  <c r="AE258" i="4"/>
  <c r="AF258" i="4"/>
  <c r="V258" i="4"/>
  <c r="AB258" i="4" s="1"/>
  <c r="J257" i="4"/>
  <c r="F258" i="4" s="1"/>
  <c r="U258" i="4"/>
  <c r="AA258" i="4" s="1"/>
  <c r="AG258" i="4"/>
  <c r="AD258" i="4"/>
  <c r="S258" i="4"/>
  <c r="Y258" i="4" s="1"/>
  <c r="T258" i="4"/>
  <c r="Z258" i="4" s="1"/>
  <c r="AH258" i="4"/>
  <c r="AP258" i="4" l="1"/>
  <c r="AR258" i="4" s="1"/>
  <c r="G258" i="4"/>
  <c r="AL258" i="4" s="1"/>
  <c r="N259" i="4" s="1"/>
  <c r="AN258" i="4" l="1"/>
  <c r="P259" i="4" s="1"/>
  <c r="AK258" i="4"/>
  <c r="M259" i="4" s="1"/>
  <c r="AJ258" i="4"/>
  <c r="AM258" i="4"/>
  <c r="O259" i="4" s="1"/>
  <c r="AQ258" i="4" l="1"/>
  <c r="AS258" i="4" s="1"/>
  <c r="I258" i="4" s="1"/>
  <c r="H258" i="4"/>
  <c r="L259" i="4"/>
  <c r="AE259" i="4" s="1"/>
  <c r="U259" i="4" l="1"/>
  <c r="AA259" i="4" s="1"/>
  <c r="AF259" i="4"/>
  <c r="V259" i="4"/>
  <c r="AB259" i="4" s="1"/>
  <c r="R259" i="4"/>
  <c r="X259" i="4" s="1"/>
  <c r="AD259" i="4"/>
  <c r="AH259" i="4"/>
  <c r="T259" i="4"/>
  <c r="Z259" i="4" s="1"/>
  <c r="S259" i="4"/>
  <c r="Y259" i="4" s="1"/>
  <c r="J258" i="4"/>
  <c r="F259" i="4" s="1"/>
  <c r="AG259" i="4"/>
  <c r="AN259" i="4" l="1"/>
  <c r="P260" i="4" s="1"/>
  <c r="G259" i="4"/>
  <c r="AJ259" i="4" s="1"/>
  <c r="L260" i="4" s="1"/>
  <c r="AL259" i="4" l="1"/>
  <c r="N260" i="4" s="1"/>
  <c r="AK259" i="4"/>
  <c r="M260" i="4" s="1"/>
  <c r="AM259" i="4"/>
  <c r="AP259" i="4"/>
  <c r="AR259" i="4" s="1"/>
  <c r="O260" i="4" l="1"/>
  <c r="AF260" i="4" s="1"/>
  <c r="H259" i="4"/>
  <c r="AQ259" i="4"/>
  <c r="AS259" i="4" s="1"/>
  <c r="I259" i="4" s="1"/>
  <c r="S260" i="4"/>
  <c r="Y260" i="4" s="1"/>
  <c r="AH260" i="4"/>
  <c r="AD260" i="4" l="1"/>
  <c r="AE260" i="4"/>
  <c r="R260" i="4"/>
  <c r="X260" i="4" s="1"/>
  <c r="V260" i="4"/>
  <c r="AB260" i="4" s="1"/>
  <c r="J259" i="4"/>
  <c r="F260" i="4" s="1"/>
  <c r="U260" i="4"/>
  <c r="AA260" i="4" s="1"/>
  <c r="AG260" i="4"/>
  <c r="T260" i="4"/>
  <c r="Z260" i="4" s="1"/>
  <c r="G260" i="4" l="1"/>
  <c r="AN260" i="4" s="1"/>
  <c r="P261" i="4" s="1"/>
  <c r="AL260" i="4" l="1"/>
  <c r="N261" i="4" s="1"/>
  <c r="AK260" i="4"/>
  <c r="M261" i="4" s="1"/>
  <c r="AJ260" i="4"/>
  <c r="AM260" i="4"/>
  <c r="O261" i="4" s="1"/>
  <c r="AP260" i="4"/>
  <c r="AR260" i="4" s="1"/>
  <c r="H260" i="4" l="1"/>
  <c r="AQ260" i="4"/>
  <c r="AS260" i="4" s="1"/>
  <c r="I260" i="4" s="1"/>
  <c r="L261" i="4"/>
  <c r="AE261" i="4" s="1"/>
  <c r="U261" i="4" l="1"/>
  <c r="AA261" i="4" s="1"/>
  <c r="AF261" i="4"/>
  <c r="V261" i="4"/>
  <c r="AB261" i="4" s="1"/>
  <c r="AD261" i="4"/>
  <c r="R261" i="4"/>
  <c r="X261" i="4" s="1"/>
  <c r="AH261" i="4"/>
  <c r="S261" i="4"/>
  <c r="Y261" i="4" s="1"/>
  <c r="J260" i="4"/>
  <c r="F261" i="4" s="1"/>
  <c r="T261" i="4"/>
  <c r="Z261" i="4" s="1"/>
  <c r="AG261" i="4"/>
  <c r="AP261" i="4" l="1"/>
  <c r="AR261" i="4" s="1"/>
  <c r="G261" i="4" l="1"/>
  <c r="AK261" i="4" l="1"/>
  <c r="M262" i="4" s="1"/>
  <c r="AL261" i="4"/>
  <c r="N262" i="4" s="1"/>
  <c r="AJ261" i="4"/>
  <c r="L262" i="4" s="1"/>
  <c r="AN261" i="4"/>
  <c r="P262" i="4" s="1"/>
  <c r="AM261" i="4"/>
  <c r="O262" i="4" l="1"/>
  <c r="H261" i="4"/>
  <c r="AQ261" i="4"/>
  <c r="AS261" i="4" s="1"/>
  <c r="I261" i="4" s="1"/>
  <c r="R262" i="4" l="1"/>
  <c r="X262" i="4" s="1"/>
  <c r="AE262" i="4"/>
  <c r="AF262" i="4"/>
  <c r="V262" i="4"/>
  <c r="AB262" i="4" s="1"/>
  <c r="J261" i="4"/>
  <c r="F262" i="4" s="1"/>
  <c r="U262" i="4"/>
  <c r="AA262" i="4" s="1"/>
  <c r="AG262" i="4"/>
  <c r="S262" i="4"/>
  <c r="Y262" i="4" s="1"/>
  <c r="AH262" i="4"/>
  <c r="AD262" i="4"/>
  <c r="T262" i="4"/>
  <c r="Z262" i="4" s="1"/>
  <c r="G262" i="4" l="1"/>
  <c r="AP262" i="4"/>
  <c r="AR262" i="4" s="1"/>
  <c r="AK262" i="4" l="1"/>
  <c r="M263" i="4" s="1"/>
  <c r="AL262" i="4"/>
  <c r="N263" i="4" s="1"/>
  <c r="AJ262" i="4"/>
  <c r="L263" i="4" s="1"/>
  <c r="AN262" i="4"/>
  <c r="P263" i="4" s="1"/>
  <c r="AM262" i="4"/>
  <c r="O263" i="4" l="1"/>
  <c r="H262" i="4"/>
  <c r="AQ262" i="4"/>
  <c r="AS262" i="4" s="1"/>
  <c r="I262" i="4" s="1"/>
  <c r="R263" i="4" l="1"/>
  <c r="X263" i="4" s="1"/>
  <c r="AE263" i="4"/>
  <c r="AF263" i="4"/>
  <c r="V263" i="4"/>
  <c r="AB263" i="4" s="1"/>
  <c r="J262" i="4"/>
  <c r="F263" i="4" s="1"/>
  <c r="U263" i="4"/>
  <c r="AA263" i="4" s="1"/>
  <c r="AG263" i="4"/>
  <c r="AH263" i="4"/>
  <c r="AD263" i="4"/>
  <c r="T263" i="4"/>
  <c r="Z263" i="4" s="1"/>
  <c r="S263" i="4"/>
  <c r="Y263" i="4" s="1"/>
  <c r="G263" i="4" l="1"/>
  <c r="AP263" i="4"/>
  <c r="AR263" i="4" s="1"/>
  <c r="AK263" i="4" l="1"/>
  <c r="M264" i="4" s="1"/>
  <c r="AL263" i="4"/>
  <c r="N264" i="4" s="1"/>
  <c r="AJ263" i="4"/>
  <c r="L264" i="4" s="1"/>
  <c r="AN263" i="4"/>
  <c r="P264" i="4" s="1"/>
  <c r="AM263" i="4"/>
  <c r="O264" i="4" l="1"/>
  <c r="H263" i="4"/>
  <c r="AQ263" i="4"/>
  <c r="AS263" i="4" s="1"/>
  <c r="I263" i="4" s="1"/>
  <c r="AE264" i="4" l="1"/>
  <c r="R264" i="4"/>
  <c r="X264" i="4" s="1"/>
  <c r="AF264" i="4"/>
  <c r="V264" i="4"/>
  <c r="AB264" i="4" s="1"/>
  <c r="J263" i="4"/>
  <c r="F264" i="4" s="1"/>
  <c r="U264" i="4"/>
  <c r="AA264" i="4" s="1"/>
  <c r="AG264" i="4"/>
  <c r="AH264" i="4"/>
  <c r="T264" i="4"/>
  <c r="Z264" i="4" s="1"/>
  <c r="AD264" i="4"/>
  <c r="S264" i="4"/>
  <c r="Y264" i="4" s="1"/>
  <c r="G264" i="4" l="1"/>
  <c r="AL264" i="4" s="1"/>
  <c r="N265" i="4" s="1"/>
  <c r="AP264" i="4"/>
  <c r="AR264" i="4" s="1"/>
  <c r="AN264" i="4" l="1"/>
  <c r="P265" i="4" s="1"/>
  <c r="AK264" i="4"/>
  <c r="M265" i="4" s="1"/>
  <c r="AJ264" i="4"/>
  <c r="AM264" i="4"/>
  <c r="O265" i="4" s="1"/>
  <c r="AQ264" i="4" l="1"/>
  <c r="AS264" i="4" s="1"/>
  <c r="I264" i="4" s="1"/>
  <c r="H264" i="4"/>
  <c r="L265" i="4"/>
  <c r="U265" i="4" s="1"/>
  <c r="AA265" i="4" s="1"/>
  <c r="V265" i="4" l="1"/>
  <c r="AB265" i="4" s="1"/>
  <c r="AE265" i="4"/>
  <c r="AG265" i="4"/>
  <c r="AF265" i="4"/>
  <c r="AD265" i="4"/>
  <c r="R265" i="4"/>
  <c r="X265" i="4" s="1"/>
  <c r="AH265" i="4"/>
  <c r="T265" i="4"/>
  <c r="Z265" i="4" s="1"/>
  <c r="S265" i="4"/>
  <c r="Y265" i="4" s="1"/>
  <c r="J264" i="4"/>
  <c r="F265" i="4" s="1"/>
  <c r="G265" i="4" l="1"/>
  <c r="AP265" i="4"/>
  <c r="AR265" i="4" s="1"/>
  <c r="AK265" i="4" l="1"/>
  <c r="M266" i="4" s="1"/>
  <c r="AL265" i="4"/>
  <c r="N266" i="4" s="1"/>
  <c r="AJ265" i="4"/>
  <c r="L266" i="4" s="1"/>
  <c r="AN265" i="4"/>
  <c r="P266" i="4" s="1"/>
  <c r="AM265" i="4"/>
  <c r="O266" i="4" l="1"/>
  <c r="AQ265" i="4"/>
  <c r="AS265" i="4" s="1"/>
  <c r="I265" i="4" s="1"/>
  <c r="H265" i="4"/>
  <c r="J265" i="4" l="1"/>
  <c r="F266" i="4" s="1"/>
  <c r="AE266" i="4"/>
  <c r="R266" i="4"/>
  <c r="X266" i="4" s="1"/>
  <c r="AF266" i="4"/>
  <c r="V266" i="4"/>
  <c r="AB266" i="4" s="1"/>
  <c r="U266" i="4"/>
  <c r="AA266" i="4" s="1"/>
  <c r="AG266" i="4"/>
  <c r="AH266" i="4"/>
  <c r="T266" i="4"/>
  <c r="Z266" i="4" s="1"/>
  <c r="S266" i="4"/>
  <c r="Y266" i="4" s="1"/>
  <c r="AD266" i="4"/>
  <c r="G266" i="4" l="1"/>
  <c r="AP266" i="4"/>
  <c r="AR266" i="4" s="1"/>
  <c r="AK266" i="4" l="1"/>
  <c r="M267" i="4" s="1"/>
  <c r="AL266" i="4"/>
  <c r="N267" i="4" s="1"/>
  <c r="AJ266" i="4"/>
  <c r="L267" i="4" s="1"/>
  <c r="AN266" i="4"/>
  <c r="P267" i="4" s="1"/>
  <c r="AM266" i="4"/>
  <c r="O267" i="4" l="1"/>
  <c r="H266" i="4"/>
  <c r="AQ266" i="4"/>
  <c r="AS266" i="4" s="1"/>
  <c r="I266" i="4" s="1"/>
  <c r="R267" i="4" l="1"/>
  <c r="X267" i="4" s="1"/>
  <c r="AE267" i="4"/>
  <c r="AF267" i="4"/>
  <c r="V267" i="4"/>
  <c r="AB267" i="4" s="1"/>
  <c r="J266" i="4"/>
  <c r="F267" i="4" s="1"/>
  <c r="U267" i="4"/>
  <c r="AA267" i="4" s="1"/>
  <c r="AG267" i="4"/>
  <c r="S267" i="4"/>
  <c r="Y267" i="4" s="1"/>
  <c r="AD267" i="4"/>
  <c r="AH267" i="4"/>
  <c r="T267" i="4"/>
  <c r="Z267" i="4" s="1"/>
  <c r="G267" i="4" l="1"/>
  <c r="AL267" i="4" s="1"/>
  <c r="N268" i="4" s="1"/>
  <c r="AP267" i="4"/>
  <c r="AR267" i="4" s="1"/>
  <c r="AN267" i="4" l="1"/>
  <c r="P268" i="4" s="1"/>
  <c r="AK267" i="4"/>
  <c r="M268" i="4" s="1"/>
  <c r="AJ267" i="4"/>
  <c r="AM267" i="4"/>
  <c r="O268" i="4" s="1"/>
  <c r="AQ267" i="4" l="1"/>
  <c r="AS267" i="4" s="1"/>
  <c r="I267" i="4" s="1"/>
  <c r="H267" i="4"/>
  <c r="L268" i="4"/>
  <c r="U268" i="4" s="1"/>
  <c r="AA268" i="4" s="1"/>
  <c r="V268" i="4" l="1"/>
  <c r="AB268" i="4" s="1"/>
  <c r="AE268" i="4"/>
  <c r="J267" i="4"/>
  <c r="F268" i="4" s="1"/>
  <c r="AG268" i="4"/>
  <c r="AF268" i="4"/>
  <c r="AD268" i="4"/>
  <c r="R268" i="4"/>
  <c r="X268" i="4" s="1"/>
  <c r="AH268" i="4"/>
  <c r="S268" i="4"/>
  <c r="Y268" i="4" s="1"/>
  <c r="T268" i="4"/>
  <c r="Z268" i="4" s="1"/>
  <c r="G268" i="4" l="1"/>
  <c r="AJ268" i="4" s="1"/>
  <c r="L269" i="4" s="1"/>
  <c r="AL268" i="4" l="1"/>
  <c r="AK268" i="4"/>
  <c r="M269" i="4" s="1"/>
  <c r="AN268" i="4"/>
  <c r="P269" i="4" s="1"/>
  <c r="AM268" i="4"/>
  <c r="N269" i="4"/>
  <c r="AP268" i="4"/>
  <c r="AR268" i="4" s="1"/>
  <c r="O269" i="4" l="1"/>
  <c r="AF269" i="4" s="1"/>
  <c r="AQ268" i="4"/>
  <c r="AS268" i="4" s="1"/>
  <c r="I268" i="4" s="1"/>
  <c r="H268" i="4"/>
  <c r="AE269" i="4" l="1"/>
  <c r="R269" i="4"/>
  <c r="X269" i="4" s="1"/>
  <c r="V269" i="4"/>
  <c r="AB269" i="4" s="1"/>
  <c r="J268" i="4"/>
  <c r="F269" i="4" s="1"/>
  <c r="U269" i="4"/>
  <c r="AA269" i="4" s="1"/>
  <c r="AG269" i="4"/>
  <c r="S269" i="4"/>
  <c r="Y269" i="4" s="1"/>
  <c r="AD269" i="4"/>
  <c r="AH269" i="4"/>
  <c r="T269" i="4"/>
  <c r="Z269" i="4" s="1"/>
  <c r="AP269" i="4" l="1"/>
  <c r="AR269" i="4" s="1"/>
  <c r="G269" i="4"/>
  <c r="AK269" i="4" l="1"/>
  <c r="M270" i="4" s="1"/>
  <c r="AL269" i="4"/>
  <c r="N270" i="4" s="1"/>
  <c r="AJ269" i="4"/>
  <c r="L270" i="4" s="1"/>
  <c r="AN269" i="4"/>
  <c r="P270" i="4" s="1"/>
  <c r="AM269" i="4"/>
  <c r="O270" i="4" l="1"/>
  <c r="AQ269" i="4"/>
  <c r="AS269" i="4" s="1"/>
  <c r="I269" i="4" s="1"/>
  <c r="H269" i="4"/>
  <c r="R270" i="4" l="1"/>
  <c r="X270" i="4" s="1"/>
  <c r="AE270" i="4"/>
  <c r="AF270" i="4"/>
  <c r="V270" i="4"/>
  <c r="AB270" i="4" s="1"/>
  <c r="J269" i="4"/>
  <c r="F270" i="4" s="1"/>
  <c r="U270" i="4"/>
  <c r="AA270" i="4" s="1"/>
  <c r="AG270" i="4"/>
  <c r="AD270" i="4"/>
  <c r="S270" i="4"/>
  <c r="Y270" i="4" s="1"/>
  <c r="AH270" i="4"/>
  <c r="T270" i="4"/>
  <c r="Z270" i="4" s="1"/>
  <c r="AP270" i="4" l="1"/>
  <c r="AR270" i="4" s="1"/>
  <c r="G270" i="4"/>
  <c r="AL270" i="4" s="1"/>
  <c r="N271" i="4" s="1"/>
  <c r="AN270" i="4" l="1"/>
  <c r="P271" i="4" s="1"/>
  <c r="AK270" i="4"/>
  <c r="M271" i="4" s="1"/>
  <c r="AJ270" i="4"/>
  <c r="AM270" i="4"/>
  <c r="O271" i="4" s="1"/>
  <c r="H270" i="4" l="1"/>
  <c r="AQ270" i="4"/>
  <c r="AS270" i="4" s="1"/>
  <c r="I270" i="4" s="1"/>
  <c r="J270" i="4" s="1"/>
  <c r="F271" i="4" s="1"/>
  <c r="L271" i="4"/>
  <c r="AE271" i="4" s="1"/>
  <c r="U271" i="4" l="1"/>
  <c r="AA271" i="4" s="1"/>
  <c r="AF271" i="4"/>
  <c r="V271" i="4"/>
  <c r="AB271" i="4" s="1"/>
  <c r="R271" i="4"/>
  <c r="X271" i="4" s="1"/>
  <c r="AD271" i="4"/>
  <c r="AH271" i="4"/>
  <c r="T271" i="4"/>
  <c r="Z271" i="4" s="1"/>
  <c r="S271" i="4"/>
  <c r="Y271" i="4" s="1"/>
  <c r="AG271" i="4"/>
  <c r="AP271" i="4" l="1"/>
  <c r="AR271" i="4" s="1"/>
  <c r="G271" i="4" l="1"/>
  <c r="AL271" i="4" s="1"/>
  <c r="N272" i="4" s="1"/>
  <c r="AN271" i="4" l="1"/>
  <c r="P272" i="4" s="1"/>
  <c r="AK271" i="4"/>
  <c r="M272" i="4" s="1"/>
  <c r="AM271" i="4"/>
  <c r="O272" i="4" s="1"/>
  <c r="AJ271" i="4"/>
  <c r="L272" i="4" s="1"/>
  <c r="S272" i="4" l="1"/>
  <c r="Y272" i="4" s="1"/>
  <c r="AE272" i="4"/>
  <c r="AQ271" i="4"/>
  <c r="AS271" i="4" s="1"/>
  <c r="I271" i="4" s="1"/>
  <c r="H271" i="4"/>
  <c r="V272" i="4"/>
  <c r="AB272" i="4" s="1"/>
  <c r="AF272" i="4"/>
  <c r="R272" i="4"/>
  <c r="X272" i="4" s="1"/>
  <c r="U272" i="4"/>
  <c r="AA272" i="4" s="1"/>
  <c r="AG272" i="4"/>
  <c r="AD272" i="4"/>
  <c r="AH272" i="4"/>
  <c r="T272" i="4"/>
  <c r="Z272" i="4" s="1"/>
  <c r="J271" i="4" l="1"/>
  <c r="F272" i="4" s="1"/>
  <c r="AP272" i="4"/>
  <c r="AR272" i="4" s="1"/>
  <c r="G272" i="4" l="1"/>
  <c r="AL272" i="4" s="1"/>
  <c r="N273" i="4" s="1"/>
  <c r="AN272" i="4" l="1"/>
  <c r="P273" i="4" s="1"/>
  <c r="AK272" i="4"/>
  <c r="M273" i="4" s="1"/>
  <c r="AJ272" i="4"/>
  <c r="AM272" i="4"/>
  <c r="O273" i="4" s="1"/>
  <c r="AQ272" i="4" l="1"/>
  <c r="AS272" i="4" s="1"/>
  <c r="I272" i="4" s="1"/>
  <c r="H272" i="4"/>
  <c r="L273" i="4"/>
  <c r="AE273" i="4" s="1"/>
  <c r="U273" i="4" l="1"/>
  <c r="AA273" i="4" s="1"/>
  <c r="AF273" i="4"/>
  <c r="V273" i="4"/>
  <c r="AB273" i="4" s="1"/>
  <c r="J272" i="4"/>
  <c r="F273" i="4" s="1"/>
  <c r="AD273" i="4"/>
  <c r="R273" i="4"/>
  <c r="X273" i="4" s="1"/>
  <c r="AH273" i="4"/>
  <c r="T273" i="4"/>
  <c r="Z273" i="4" s="1"/>
  <c r="S273" i="4"/>
  <c r="Y273" i="4" s="1"/>
  <c r="AG273" i="4"/>
  <c r="G273" i="4" l="1"/>
  <c r="AP273" i="4"/>
  <c r="AR273" i="4" s="1"/>
  <c r="AK273" i="4" l="1"/>
  <c r="M274" i="4" s="1"/>
  <c r="AL273" i="4"/>
  <c r="N274" i="4" s="1"/>
  <c r="AJ273" i="4"/>
  <c r="L274" i="4" s="1"/>
  <c r="AN273" i="4"/>
  <c r="P274" i="4" s="1"/>
  <c r="AM273" i="4"/>
  <c r="O274" i="4" l="1"/>
  <c r="H273" i="4"/>
  <c r="AQ273" i="4"/>
  <c r="AS273" i="4" s="1"/>
  <c r="I273" i="4" s="1"/>
  <c r="AE274" i="4" l="1"/>
  <c r="R274" i="4"/>
  <c r="X274" i="4" s="1"/>
  <c r="AF274" i="4"/>
  <c r="V274" i="4"/>
  <c r="AB274" i="4" s="1"/>
  <c r="J273" i="4"/>
  <c r="F274" i="4" s="1"/>
  <c r="U274" i="4"/>
  <c r="AA274" i="4" s="1"/>
  <c r="AG274" i="4"/>
  <c r="AD274" i="4"/>
  <c r="T274" i="4"/>
  <c r="Z274" i="4" s="1"/>
  <c r="AH274" i="4"/>
  <c r="S274" i="4"/>
  <c r="Y274" i="4" s="1"/>
  <c r="AP274" i="4" l="1"/>
  <c r="AR274" i="4" s="1"/>
  <c r="G274" i="4"/>
  <c r="AL274" i="4" s="1"/>
  <c r="N275" i="4" s="1"/>
  <c r="AN274" i="4" l="1"/>
  <c r="P275" i="4" s="1"/>
  <c r="AK274" i="4"/>
  <c r="M275" i="4" s="1"/>
  <c r="AJ274" i="4"/>
  <c r="AM274" i="4"/>
  <c r="O275" i="4" s="1"/>
  <c r="H274" i="4" l="1"/>
  <c r="AQ274" i="4"/>
  <c r="AS274" i="4" s="1"/>
  <c r="I274" i="4" s="1"/>
  <c r="L275" i="4"/>
  <c r="AE275" i="4" s="1"/>
  <c r="U275" i="4" l="1"/>
  <c r="AA275" i="4" s="1"/>
  <c r="AF275" i="4"/>
  <c r="V275" i="4"/>
  <c r="AB275" i="4" s="1"/>
  <c r="AD275" i="4"/>
  <c r="R275" i="4"/>
  <c r="X275" i="4" s="1"/>
  <c r="AH275" i="4"/>
  <c r="T275" i="4"/>
  <c r="Z275" i="4" s="1"/>
  <c r="S275" i="4"/>
  <c r="Y275" i="4" s="1"/>
  <c r="J274" i="4"/>
  <c r="F275" i="4" s="1"/>
  <c r="AG275" i="4"/>
  <c r="G275" i="4" l="1"/>
  <c r="AJ275" i="4" s="1"/>
  <c r="L276" i="4" s="1"/>
  <c r="AL275" i="4" l="1"/>
  <c r="N276" i="4" s="1"/>
  <c r="AK275" i="4"/>
  <c r="M276" i="4" s="1"/>
  <c r="AN275" i="4"/>
  <c r="P276" i="4" s="1"/>
  <c r="AM275" i="4"/>
  <c r="AP275" i="4"/>
  <c r="AR275" i="4" s="1"/>
  <c r="O276" i="4" l="1"/>
  <c r="H275" i="4"/>
  <c r="AQ275" i="4"/>
  <c r="AS275" i="4" s="1"/>
  <c r="I275" i="4" s="1"/>
  <c r="S276" i="4"/>
  <c r="Y276" i="4" s="1"/>
  <c r="AH276" i="4"/>
  <c r="AE276" i="4" l="1"/>
  <c r="R276" i="4"/>
  <c r="X276" i="4" s="1"/>
  <c r="V276" i="4"/>
  <c r="AB276" i="4" s="1"/>
  <c r="AF276" i="4"/>
  <c r="J275" i="4"/>
  <c r="F276" i="4" s="1"/>
  <c r="U276" i="4"/>
  <c r="AA276" i="4" s="1"/>
  <c r="AG276" i="4"/>
  <c r="AD276" i="4"/>
  <c r="T276" i="4"/>
  <c r="Z276" i="4" s="1"/>
  <c r="AP276" i="4" l="1"/>
  <c r="AR276" i="4" s="1"/>
  <c r="G276" i="4" l="1"/>
  <c r="AL276" i="4" s="1"/>
  <c r="N277" i="4" s="1"/>
  <c r="AN276" i="4" l="1"/>
  <c r="P277" i="4" s="1"/>
  <c r="AK276" i="4"/>
  <c r="M277" i="4" s="1"/>
  <c r="AJ276" i="4"/>
  <c r="AM276" i="4"/>
  <c r="O277" i="4" s="1"/>
  <c r="AQ276" i="4" l="1"/>
  <c r="AS276" i="4" s="1"/>
  <c r="I276" i="4" s="1"/>
  <c r="H276" i="4"/>
  <c r="L277" i="4"/>
  <c r="U277" i="4" s="1"/>
  <c r="AA277" i="4" s="1"/>
  <c r="V277" i="4" l="1"/>
  <c r="AB277" i="4" s="1"/>
  <c r="AE277" i="4"/>
  <c r="AG277" i="4"/>
  <c r="AF277" i="4"/>
  <c r="R277" i="4"/>
  <c r="X277" i="4" s="1"/>
  <c r="AD277" i="4"/>
  <c r="AH277" i="4"/>
  <c r="S277" i="4"/>
  <c r="Y277" i="4" s="1"/>
  <c r="T277" i="4"/>
  <c r="Z277" i="4" s="1"/>
  <c r="J276" i="4"/>
  <c r="F277" i="4" s="1"/>
  <c r="AK277" i="4" l="1"/>
  <c r="G277" i="4"/>
  <c r="AM277" i="4" s="1"/>
  <c r="AL277" i="4" l="1"/>
  <c r="N278" i="4" s="1"/>
  <c r="AN277" i="4"/>
  <c r="P278" i="4" s="1"/>
  <c r="AJ277" i="4"/>
  <c r="L278" i="4" s="1"/>
  <c r="O278" i="4"/>
  <c r="AP277" i="4"/>
  <c r="AR277" i="4" s="1"/>
  <c r="M278" i="4"/>
  <c r="AF278" i="4" s="1"/>
  <c r="AQ277" i="4" l="1"/>
  <c r="AS277" i="4" s="1"/>
  <c r="I277" i="4" s="1"/>
  <c r="H277" i="4"/>
  <c r="R278" i="4"/>
  <c r="X278" i="4" s="1"/>
  <c r="V278" i="4"/>
  <c r="AB278" i="4" s="1"/>
  <c r="U278" i="4"/>
  <c r="AA278" i="4" s="1"/>
  <c r="AG278" i="4"/>
  <c r="T278" i="4"/>
  <c r="Z278" i="4" s="1"/>
  <c r="AE278" i="4"/>
  <c r="S278" i="4"/>
  <c r="Y278" i="4" s="1"/>
  <c r="AH278" i="4"/>
  <c r="AD278" i="4"/>
  <c r="J277" i="4" l="1"/>
  <c r="F278" i="4" s="1"/>
  <c r="AP278" i="4" l="1"/>
  <c r="AR278" i="4" s="1"/>
  <c r="G278" i="4"/>
  <c r="AL278" i="4" s="1"/>
  <c r="N279" i="4" s="1"/>
  <c r="AN278" i="4" l="1"/>
  <c r="P279" i="4" s="1"/>
  <c r="AK278" i="4"/>
  <c r="M279" i="4" s="1"/>
  <c r="AM278" i="4"/>
  <c r="O279" i="4" s="1"/>
  <c r="AJ278" i="4"/>
  <c r="L279" i="4" s="1"/>
  <c r="H278" i="4" l="1"/>
  <c r="AQ278" i="4"/>
  <c r="AS278" i="4" s="1"/>
  <c r="I278" i="4" s="1"/>
  <c r="J278" i="4" s="1"/>
  <c r="F279" i="4" s="1"/>
  <c r="V279" i="4"/>
  <c r="AB279" i="4" s="1"/>
  <c r="AE279" i="4"/>
  <c r="AF279" i="4"/>
  <c r="R279" i="4"/>
  <c r="X279" i="4" s="1"/>
  <c r="U279" i="4"/>
  <c r="AA279" i="4" s="1"/>
  <c r="AG279" i="4"/>
  <c r="S279" i="4"/>
  <c r="Y279" i="4" s="1"/>
  <c r="AD279" i="4"/>
  <c r="AH279" i="4"/>
  <c r="T279" i="4"/>
  <c r="Z279" i="4" s="1"/>
  <c r="G279" i="4" l="1"/>
  <c r="AP279" i="4"/>
  <c r="AR279" i="4" s="1"/>
  <c r="AK279" i="4" l="1"/>
  <c r="M280" i="4" s="1"/>
  <c r="AL279" i="4"/>
  <c r="N280" i="4" s="1"/>
  <c r="AJ279" i="4"/>
  <c r="L280" i="4" s="1"/>
  <c r="AN279" i="4"/>
  <c r="P280" i="4" s="1"/>
  <c r="AM279" i="4"/>
  <c r="O280" i="4" l="1"/>
  <c r="H279" i="4"/>
  <c r="AQ279" i="4"/>
  <c r="AS279" i="4" s="1"/>
  <c r="I279" i="4" s="1"/>
  <c r="R280" i="4" l="1"/>
  <c r="X280" i="4" s="1"/>
  <c r="AE280" i="4"/>
  <c r="AF280" i="4"/>
  <c r="V280" i="4"/>
  <c r="AB280" i="4" s="1"/>
  <c r="J279" i="4"/>
  <c r="F280" i="4" s="1"/>
  <c r="U280" i="4"/>
  <c r="AA280" i="4" s="1"/>
  <c r="AG280" i="4"/>
  <c r="AD280" i="4"/>
  <c r="S280" i="4"/>
  <c r="Y280" i="4" s="1"/>
  <c r="AH280" i="4"/>
  <c r="T280" i="4"/>
  <c r="Z280" i="4" s="1"/>
  <c r="G280" i="4" l="1"/>
  <c r="AP280" i="4"/>
  <c r="AR280" i="4" s="1"/>
  <c r="AK280" i="4" l="1"/>
  <c r="M281" i="4" s="1"/>
  <c r="AL280" i="4"/>
  <c r="N281" i="4" s="1"/>
  <c r="AJ280" i="4"/>
  <c r="L281" i="4" s="1"/>
  <c r="AN280" i="4"/>
  <c r="P281" i="4" s="1"/>
  <c r="AM280" i="4"/>
  <c r="O281" i="4" l="1"/>
  <c r="H280" i="4"/>
  <c r="AQ280" i="4"/>
  <c r="AS280" i="4" s="1"/>
  <c r="I280" i="4" s="1"/>
  <c r="R281" i="4" l="1"/>
  <c r="X281" i="4" s="1"/>
  <c r="AE281" i="4"/>
  <c r="AF281" i="4"/>
  <c r="V281" i="4"/>
  <c r="AB281" i="4" s="1"/>
  <c r="J280" i="4"/>
  <c r="F281" i="4" s="1"/>
  <c r="U281" i="4"/>
  <c r="AA281" i="4" s="1"/>
  <c r="AG281" i="4"/>
  <c r="S281" i="4"/>
  <c r="Y281" i="4" s="1"/>
  <c r="AD281" i="4"/>
  <c r="AH281" i="4"/>
  <c r="T281" i="4"/>
  <c r="Z281" i="4" s="1"/>
  <c r="G281" i="4" l="1"/>
  <c r="AP281" i="4"/>
  <c r="AR281" i="4" s="1"/>
  <c r="AK281" i="4" l="1"/>
  <c r="M282" i="4" s="1"/>
  <c r="AL281" i="4"/>
  <c r="N282" i="4" s="1"/>
  <c r="AJ281" i="4"/>
  <c r="L282" i="4" s="1"/>
  <c r="AN281" i="4"/>
  <c r="P282" i="4" s="1"/>
  <c r="AM281" i="4"/>
  <c r="O282" i="4" l="1"/>
  <c r="AQ281" i="4"/>
  <c r="AS281" i="4" s="1"/>
  <c r="I281" i="4" s="1"/>
  <c r="H281" i="4"/>
  <c r="AE282" i="4" l="1"/>
  <c r="R282" i="4"/>
  <c r="X282" i="4" s="1"/>
  <c r="AF282" i="4"/>
  <c r="V282" i="4"/>
  <c r="AB282" i="4" s="1"/>
  <c r="J281" i="4"/>
  <c r="F282" i="4" s="1"/>
  <c r="U282" i="4"/>
  <c r="AA282" i="4" s="1"/>
  <c r="AG282" i="4"/>
  <c r="AD282" i="4"/>
  <c r="S282" i="4"/>
  <c r="Y282" i="4" s="1"/>
  <c r="AH282" i="4"/>
  <c r="T282" i="4"/>
  <c r="Z282" i="4" s="1"/>
  <c r="G282" i="4" l="1"/>
  <c r="AP282" i="4"/>
  <c r="AR282" i="4" s="1"/>
  <c r="AK282" i="4" l="1"/>
  <c r="M283" i="4" s="1"/>
  <c r="AL282" i="4"/>
  <c r="N283" i="4" s="1"/>
  <c r="AJ282" i="4"/>
  <c r="L283" i="4" s="1"/>
  <c r="AN282" i="4"/>
  <c r="P283" i="4" s="1"/>
  <c r="AM282" i="4"/>
  <c r="O283" i="4" l="1"/>
  <c r="H282" i="4"/>
  <c r="AQ282" i="4"/>
  <c r="AS282" i="4" s="1"/>
  <c r="I282" i="4" s="1"/>
  <c r="R283" i="4" l="1"/>
  <c r="X283" i="4" s="1"/>
  <c r="AE283" i="4"/>
  <c r="AF283" i="4"/>
  <c r="V283" i="4"/>
  <c r="AB283" i="4" s="1"/>
  <c r="J282" i="4"/>
  <c r="F283" i="4" s="1"/>
  <c r="U283" i="4"/>
  <c r="AA283" i="4" s="1"/>
  <c r="AG283" i="4"/>
  <c r="T283" i="4"/>
  <c r="Z283" i="4" s="1"/>
  <c r="AD283" i="4"/>
  <c r="S283" i="4"/>
  <c r="Y283" i="4" s="1"/>
  <c r="AH283" i="4"/>
  <c r="G283" i="4" l="1"/>
  <c r="AP283" i="4"/>
  <c r="AR283" i="4" s="1"/>
  <c r="AK283" i="4" l="1"/>
  <c r="M284" i="4" s="1"/>
  <c r="AL283" i="4"/>
  <c r="N284" i="4" s="1"/>
  <c r="AJ283" i="4"/>
  <c r="L284" i="4" s="1"/>
  <c r="AN283" i="4"/>
  <c r="P284" i="4" s="1"/>
  <c r="AM283" i="4"/>
  <c r="O284" i="4" l="1"/>
  <c r="H283" i="4"/>
  <c r="AQ283" i="4"/>
  <c r="AS283" i="4" s="1"/>
  <c r="I283" i="4" s="1"/>
  <c r="R284" i="4" l="1"/>
  <c r="X284" i="4" s="1"/>
  <c r="AE284" i="4"/>
  <c r="AF284" i="4"/>
  <c r="V284" i="4"/>
  <c r="AB284" i="4" s="1"/>
  <c r="J283" i="4"/>
  <c r="F284" i="4" s="1"/>
  <c r="U284" i="4"/>
  <c r="AA284" i="4" s="1"/>
  <c r="AG284" i="4"/>
  <c r="T284" i="4"/>
  <c r="Z284" i="4" s="1"/>
  <c r="S284" i="4"/>
  <c r="Y284" i="4" s="1"/>
  <c r="AH284" i="4"/>
  <c r="AD284" i="4"/>
  <c r="AP284" i="4" l="1"/>
  <c r="AR284" i="4" s="1"/>
  <c r="G284" i="4"/>
  <c r="AL284" i="4" s="1"/>
  <c r="N285" i="4" s="1"/>
  <c r="AN284" i="4" l="1"/>
  <c r="P285" i="4" s="1"/>
  <c r="AK284" i="4"/>
  <c r="M285" i="4" s="1"/>
  <c r="AJ284" i="4"/>
  <c r="AM284" i="4"/>
  <c r="O285" i="4" s="1"/>
  <c r="AQ284" i="4" l="1"/>
  <c r="AS284" i="4" s="1"/>
  <c r="I284" i="4" s="1"/>
  <c r="H284" i="4"/>
  <c r="L285" i="4"/>
  <c r="AE285" i="4" s="1"/>
  <c r="U285" i="4" l="1"/>
  <c r="AA285" i="4" s="1"/>
  <c r="AF285" i="4"/>
  <c r="V285" i="4"/>
  <c r="AB285" i="4" s="1"/>
  <c r="R285" i="4"/>
  <c r="X285" i="4" s="1"/>
  <c r="AD285" i="4"/>
  <c r="AH285" i="4"/>
  <c r="T285" i="4"/>
  <c r="Z285" i="4" s="1"/>
  <c r="S285" i="4"/>
  <c r="Y285" i="4" s="1"/>
  <c r="J284" i="4"/>
  <c r="F285" i="4" s="1"/>
  <c r="AG285" i="4"/>
  <c r="AP285" i="4" l="1"/>
  <c r="AR285" i="4" s="1"/>
  <c r="G285" i="4" l="1"/>
  <c r="AL285" i="4" s="1"/>
  <c r="N286" i="4" s="1"/>
  <c r="AN285" i="4" l="1"/>
  <c r="P286" i="4" s="1"/>
  <c r="AK285" i="4"/>
  <c r="M286" i="4" s="1"/>
  <c r="AJ285" i="4"/>
  <c r="AM285" i="4"/>
  <c r="O286" i="4" s="1"/>
  <c r="H285" i="4" l="1"/>
  <c r="AQ285" i="4"/>
  <c r="AS285" i="4" s="1"/>
  <c r="I285" i="4" s="1"/>
  <c r="L286" i="4"/>
  <c r="AE286" i="4" s="1"/>
  <c r="U286" i="4"/>
  <c r="AA286" i="4" s="1"/>
  <c r="AG286" i="4"/>
  <c r="J285" i="4" l="1"/>
  <c r="F286" i="4" s="1"/>
  <c r="AF286" i="4"/>
  <c r="V286" i="4"/>
  <c r="AB286" i="4" s="1"/>
  <c r="R286" i="4"/>
  <c r="X286" i="4" s="1"/>
  <c r="AD286" i="4"/>
  <c r="AH286" i="4"/>
  <c r="S286" i="4"/>
  <c r="Y286" i="4" s="1"/>
  <c r="T286" i="4"/>
  <c r="Z286" i="4" s="1"/>
  <c r="AP286" i="4" l="1"/>
  <c r="AR286" i="4" s="1"/>
  <c r="G286" i="4" l="1"/>
  <c r="AK286" i="4" l="1"/>
  <c r="M287" i="4" s="1"/>
  <c r="AL286" i="4"/>
  <c r="N287" i="4" s="1"/>
  <c r="AJ286" i="4"/>
  <c r="L287" i="4" s="1"/>
  <c r="AN286" i="4"/>
  <c r="P287" i="4" s="1"/>
  <c r="AM286" i="4"/>
  <c r="O287" i="4" l="1"/>
  <c r="H286" i="4"/>
  <c r="AQ286" i="4"/>
  <c r="AS286" i="4" s="1"/>
  <c r="I286" i="4" s="1"/>
  <c r="R287" i="4" l="1"/>
  <c r="X287" i="4" s="1"/>
  <c r="AE287" i="4"/>
  <c r="AF287" i="4"/>
  <c r="V287" i="4"/>
  <c r="AB287" i="4" s="1"/>
  <c r="J286" i="4"/>
  <c r="F287" i="4" s="1"/>
  <c r="U287" i="4"/>
  <c r="AA287" i="4" s="1"/>
  <c r="AG287" i="4"/>
  <c r="AD287" i="4"/>
  <c r="S287" i="4"/>
  <c r="Y287" i="4" s="1"/>
  <c r="T287" i="4"/>
  <c r="Z287" i="4" s="1"/>
  <c r="AH287" i="4"/>
  <c r="G287" i="4" l="1"/>
  <c r="AL287" i="4" s="1"/>
  <c r="N288" i="4" s="1"/>
  <c r="AP287" i="4"/>
  <c r="AR287" i="4" s="1"/>
  <c r="AN287" i="4" l="1"/>
  <c r="P288" i="4" s="1"/>
  <c r="AK287" i="4"/>
  <c r="M288" i="4" s="1"/>
  <c r="AJ287" i="4"/>
  <c r="AM287" i="4"/>
  <c r="O288" i="4" s="1"/>
  <c r="AQ287" i="4" l="1"/>
  <c r="AS287" i="4" s="1"/>
  <c r="I287" i="4" s="1"/>
  <c r="H287" i="4"/>
  <c r="L288" i="4"/>
  <c r="AE288" i="4" s="1"/>
  <c r="U288" i="4" l="1"/>
  <c r="AA288" i="4" s="1"/>
  <c r="J287" i="4"/>
  <c r="F288" i="4" s="1"/>
  <c r="AF288" i="4"/>
  <c r="V288" i="4"/>
  <c r="AB288" i="4" s="1"/>
  <c r="AD288" i="4"/>
  <c r="R288" i="4"/>
  <c r="X288" i="4" s="1"/>
  <c r="AH288" i="4"/>
  <c r="S288" i="4"/>
  <c r="Y288" i="4" s="1"/>
  <c r="T288" i="4"/>
  <c r="Z288" i="4" s="1"/>
  <c r="AG288" i="4"/>
  <c r="AP288" i="4" l="1"/>
  <c r="AR288" i="4" s="1"/>
  <c r="G288" i="4" l="1"/>
  <c r="AL288" i="4" s="1"/>
  <c r="N289" i="4" s="1"/>
  <c r="AN288" i="4" l="1"/>
  <c r="P289" i="4" s="1"/>
  <c r="AK288" i="4"/>
  <c r="M289" i="4" s="1"/>
  <c r="AJ288" i="4"/>
  <c r="AM288" i="4"/>
  <c r="O289" i="4" s="1"/>
  <c r="AQ288" i="4" l="1"/>
  <c r="AS288" i="4" s="1"/>
  <c r="I288" i="4" s="1"/>
  <c r="H288" i="4"/>
  <c r="L289" i="4"/>
  <c r="AE289" i="4" s="1"/>
  <c r="U289" i="4" l="1"/>
  <c r="AA289" i="4" s="1"/>
  <c r="AF289" i="4"/>
  <c r="V289" i="4"/>
  <c r="AB289" i="4" s="1"/>
  <c r="J288" i="4"/>
  <c r="F289" i="4" s="1"/>
  <c r="AD289" i="4"/>
  <c r="R289" i="4"/>
  <c r="X289" i="4" s="1"/>
  <c r="AH289" i="4"/>
  <c r="T289" i="4"/>
  <c r="Z289" i="4" s="1"/>
  <c r="S289" i="4"/>
  <c r="Y289" i="4" s="1"/>
  <c r="AG289" i="4"/>
  <c r="G289" i="4" l="1"/>
  <c r="AN289" i="4" s="1"/>
  <c r="P290" i="4" s="1"/>
  <c r="AP289" i="4"/>
  <c r="AR289" i="4" s="1"/>
  <c r="AL289" i="4" l="1"/>
  <c r="AK289" i="4"/>
  <c r="M290" i="4" s="1"/>
  <c r="AJ289" i="4"/>
  <c r="AM289" i="4"/>
  <c r="O290" i="4" s="1"/>
  <c r="N290" i="4"/>
  <c r="H289" i="4" l="1"/>
  <c r="AQ289" i="4"/>
  <c r="AS289" i="4" s="1"/>
  <c r="I289" i="4" s="1"/>
  <c r="L290" i="4"/>
  <c r="AE290" i="4" s="1"/>
  <c r="U290" i="4" l="1"/>
  <c r="AA290" i="4" s="1"/>
  <c r="AF290" i="4"/>
  <c r="V290" i="4"/>
  <c r="AB290" i="4" s="1"/>
  <c r="J289" i="4"/>
  <c r="F290" i="4" s="1"/>
  <c r="AD290" i="4"/>
  <c r="R290" i="4"/>
  <c r="AH290" i="4"/>
  <c r="S290" i="4"/>
  <c r="Y290" i="4" s="1"/>
  <c r="T290" i="4"/>
  <c r="Z290" i="4" s="1"/>
  <c r="AG290" i="4"/>
  <c r="X290" i="4" l="1"/>
  <c r="G290" i="4" s="1"/>
  <c r="AJ290" i="4" s="1"/>
  <c r="AL290" i="4" l="1"/>
  <c r="N291" i="4" s="1"/>
  <c r="AK290" i="4"/>
  <c r="AN290" i="4"/>
  <c r="P291" i="4" s="1"/>
  <c r="L291" i="4"/>
  <c r="AM290" i="4"/>
  <c r="AP290" i="4"/>
  <c r="AR290" i="4" s="1"/>
  <c r="M291" i="4"/>
  <c r="O291" i="4" l="1"/>
  <c r="AF291" i="4" s="1"/>
  <c r="H290" i="4"/>
  <c r="AQ290" i="4"/>
  <c r="AS290" i="4" s="1"/>
  <c r="I290" i="4" s="1"/>
  <c r="AE291" i="4" l="1"/>
  <c r="R291" i="4"/>
  <c r="X291" i="4" s="1"/>
  <c r="V291" i="4"/>
  <c r="AB291" i="4" s="1"/>
  <c r="U291" i="4"/>
  <c r="AA291" i="4" s="1"/>
  <c r="AG291" i="4"/>
  <c r="T291" i="4"/>
  <c r="Z291" i="4" s="1"/>
  <c r="S291" i="4"/>
  <c r="Y291" i="4" s="1"/>
  <c r="J290" i="4"/>
  <c r="F291" i="4" s="1"/>
  <c r="AD291" i="4"/>
  <c r="AH291" i="4"/>
  <c r="AP291" i="4" l="1"/>
  <c r="AR291" i="4" s="1"/>
  <c r="G291" i="4"/>
  <c r="AK291" i="4" l="1"/>
  <c r="M292" i="4" s="1"/>
  <c r="AL291" i="4"/>
  <c r="N292" i="4" s="1"/>
  <c r="AJ291" i="4"/>
  <c r="L292" i="4" s="1"/>
  <c r="AN291" i="4"/>
  <c r="P292" i="4" s="1"/>
  <c r="AM291" i="4"/>
  <c r="O292" i="4" l="1"/>
  <c r="H291" i="4"/>
  <c r="AQ291" i="4"/>
  <c r="AS291" i="4" s="1"/>
  <c r="I291" i="4" s="1"/>
  <c r="AE292" i="4" l="1"/>
  <c r="R292" i="4"/>
  <c r="X292" i="4" s="1"/>
  <c r="AF292" i="4"/>
  <c r="V292" i="4"/>
  <c r="AB292" i="4" s="1"/>
  <c r="J291" i="4"/>
  <c r="F292" i="4" s="1"/>
  <c r="U292" i="4"/>
  <c r="AA292" i="4" s="1"/>
  <c r="AG292" i="4"/>
  <c r="S292" i="4"/>
  <c r="Y292" i="4" s="1"/>
  <c r="AD292" i="4"/>
  <c r="T292" i="4"/>
  <c r="Z292" i="4" s="1"/>
  <c r="AH292" i="4"/>
  <c r="G292" i="4" l="1"/>
  <c r="AP292" i="4"/>
  <c r="AR292" i="4" s="1"/>
  <c r="AK292" i="4" l="1"/>
  <c r="M293" i="4" s="1"/>
  <c r="AL292" i="4"/>
  <c r="N293" i="4" s="1"/>
  <c r="AJ292" i="4"/>
  <c r="L293" i="4" s="1"/>
  <c r="AN292" i="4"/>
  <c r="P293" i="4" s="1"/>
  <c r="AM292" i="4"/>
  <c r="O293" i="4" l="1"/>
  <c r="H292" i="4"/>
  <c r="AQ292" i="4"/>
  <c r="AS292" i="4" s="1"/>
  <c r="I292" i="4" s="1"/>
  <c r="R293" i="4" l="1"/>
  <c r="X293" i="4" s="1"/>
  <c r="AE293" i="4"/>
  <c r="AF293" i="4"/>
  <c r="V293" i="4"/>
  <c r="AB293" i="4" s="1"/>
  <c r="J292" i="4"/>
  <c r="F293" i="4" s="1"/>
  <c r="U293" i="4"/>
  <c r="AA293" i="4" s="1"/>
  <c r="AG293" i="4"/>
  <c r="AD293" i="4"/>
  <c r="T293" i="4"/>
  <c r="Z293" i="4" s="1"/>
  <c r="S293" i="4"/>
  <c r="Y293" i="4" s="1"/>
  <c r="AH293" i="4"/>
  <c r="G293" i="4" l="1"/>
  <c r="AL293" i="4" s="1"/>
  <c r="N294" i="4" s="1"/>
  <c r="AP293" i="4"/>
  <c r="AR293" i="4" s="1"/>
  <c r="AN293" i="4" l="1"/>
  <c r="P294" i="4" s="1"/>
  <c r="AK293" i="4"/>
  <c r="M294" i="4" s="1"/>
  <c r="AJ293" i="4"/>
  <c r="AM293" i="4"/>
  <c r="O294" i="4" s="1"/>
  <c r="H293" i="4" l="1"/>
  <c r="AQ293" i="4"/>
  <c r="AS293" i="4" s="1"/>
  <c r="I293" i="4" s="1"/>
  <c r="L294" i="4"/>
  <c r="U294" i="4" s="1"/>
  <c r="AA294" i="4" s="1"/>
  <c r="V294" i="4" l="1"/>
  <c r="AB294" i="4" s="1"/>
  <c r="AE294" i="4"/>
  <c r="AG294" i="4"/>
  <c r="AF294" i="4"/>
  <c r="R294" i="4"/>
  <c r="X294" i="4" s="1"/>
  <c r="AD294" i="4"/>
  <c r="AH294" i="4"/>
  <c r="T294" i="4"/>
  <c r="Z294" i="4" s="1"/>
  <c r="S294" i="4"/>
  <c r="Y294" i="4" s="1"/>
  <c r="J293" i="4"/>
  <c r="F294" i="4" s="1"/>
  <c r="G294" i="4" l="1"/>
  <c r="AN294" i="4" s="1"/>
  <c r="P295" i="4" s="1"/>
  <c r="AP294" i="4"/>
  <c r="AR294" i="4" s="1"/>
  <c r="AL294" i="4" l="1"/>
  <c r="N295" i="4" s="1"/>
  <c r="AK294" i="4"/>
  <c r="AJ294" i="4"/>
  <c r="AM294" i="4"/>
  <c r="O295" i="4" s="1"/>
  <c r="M295" i="4"/>
  <c r="AQ294" i="4" l="1"/>
  <c r="AS294" i="4" s="1"/>
  <c r="I294" i="4" s="1"/>
  <c r="H294" i="4"/>
  <c r="L295" i="4"/>
  <c r="AE295" i="4" s="1"/>
  <c r="U295" i="4" l="1"/>
  <c r="AA295" i="4" s="1"/>
  <c r="AF295" i="4"/>
  <c r="V295" i="4"/>
  <c r="AB295" i="4" s="1"/>
  <c r="J294" i="4"/>
  <c r="F295" i="4" s="1"/>
  <c r="AD295" i="4"/>
  <c r="R295" i="4"/>
  <c r="X295" i="4" s="1"/>
  <c r="AH295" i="4"/>
  <c r="T295" i="4"/>
  <c r="Z295" i="4" s="1"/>
  <c r="AG295" i="4"/>
  <c r="S295" i="4"/>
  <c r="Y295" i="4" s="1"/>
  <c r="G295" i="4" l="1"/>
  <c r="AL295" i="4" s="1"/>
  <c r="N296" i="4" s="1"/>
  <c r="AP295" i="4"/>
  <c r="AR295" i="4" s="1"/>
  <c r="AN295" i="4" l="1"/>
  <c r="P296" i="4" s="1"/>
  <c r="AK295" i="4"/>
  <c r="M296" i="4" s="1"/>
  <c r="AJ295" i="4"/>
  <c r="AM295" i="4"/>
  <c r="O296" i="4" s="1"/>
  <c r="H295" i="4" l="1"/>
  <c r="AQ295" i="4"/>
  <c r="AS295" i="4" s="1"/>
  <c r="I295" i="4" s="1"/>
  <c r="L296" i="4"/>
  <c r="AE296" i="4" s="1"/>
  <c r="U296" i="4" l="1"/>
  <c r="AA296" i="4" s="1"/>
  <c r="AF296" i="4"/>
  <c r="V296" i="4"/>
  <c r="AB296" i="4" s="1"/>
  <c r="AD296" i="4"/>
  <c r="R296" i="4"/>
  <c r="X296" i="4" s="1"/>
  <c r="AH296" i="4"/>
  <c r="S296" i="4"/>
  <c r="Y296" i="4" s="1"/>
  <c r="T296" i="4"/>
  <c r="Z296" i="4" s="1"/>
  <c r="AG296" i="4"/>
  <c r="J295" i="4"/>
  <c r="F296" i="4" s="1"/>
  <c r="G296" i="4" l="1"/>
  <c r="AJ296" i="4" s="1"/>
  <c r="L297" i="4" s="1"/>
  <c r="AL296" i="4" l="1"/>
  <c r="N297" i="4" s="1"/>
  <c r="AK296" i="4"/>
  <c r="M297" i="4" s="1"/>
  <c r="AN296" i="4"/>
  <c r="P297" i="4" s="1"/>
  <c r="AM296" i="4"/>
  <c r="AP296" i="4"/>
  <c r="AR296" i="4" s="1"/>
  <c r="O297" i="4" l="1"/>
  <c r="AF297" i="4" s="1"/>
  <c r="AQ296" i="4"/>
  <c r="AS296" i="4" s="1"/>
  <c r="I296" i="4" s="1"/>
  <c r="H296" i="4"/>
  <c r="S297" i="4"/>
  <c r="Y297" i="4" s="1"/>
  <c r="AH297" i="4"/>
  <c r="AD297" i="4"/>
  <c r="AE297" i="4" l="1"/>
  <c r="R297" i="4"/>
  <c r="X297" i="4" s="1"/>
  <c r="V297" i="4"/>
  <c r="AB297" i="4" s="1"/>
  <c r="J296" i="4"/>
  <c r="F297" i="4" s="1"/>
  <c r="U297" i="4"/>
  <c r="AA297" i="4" s="1"/>
  <c r="AG297" i="4"/>
  <c r="T297" i="4"/>
  <c r="Z297" i="4" s="1"/>
  <c r="AP297" i="4" l="1"/>
  <c r="AR297" i="4" s="1"/>
  <c r="G297" i="4" l="1"/>
  <c r="AK297" i="4" l="1"/>
  <c r="M298" i="4" s="1"/>
  <c r="AL297" i="4"/>
  <c r="N298" i="4" s="1"/>
  <c r="AJ297" i="4"/>
  <c r="L298" i="4" s="1"/>
  <c r="AN297" i="4"/>
  <c r="P298" i="4" s="1"/>
  <c r="AM297" i="4"/>
  <c r="O298" i="4" l="1"/>
  <c r="AQ297" i="4"/>
  <c r="AS297" i="4" s="1"/>
  <c r="I297" i="4" s="1"/>
  <c r="H297" i="4"/>
  <c r="AE298" i="4" l="1"/>
  <c r="R298" i="4"/>
  <c r="X298" i="4" s="1"/>
  <c r="AF298" i="4"/>
  <c r="V298" i="4"/>
  <c r="AB298" i="4" s="1"/>
  <c r="J297" i="4"/>
  <c r="F298" i="4" s="1"/>
  <c r="U298" i="4"/>
  <c r="AA298" i="4" s="1"/>
  <c r="AG298" i="4"/>
  <c r="AD298" i="4"/>
  <c r="AH298" i="4"/>
  <c r="T298" i="4"/>
  <c r="Z298" i="4" s="1"/>
  <c r="S298" i="4"/>
  <c r="Y298" i="4" s="1"/>
  <c r="G298" i="4" l="1"/>
  <c r="AP298" i="4"/>
  <c r="AR298" i="4" s="1"/>
  <c r="AK298" i="4" l="1"/>
  <c r="M299" i="4" s="1"/>
  <c r="AL298" i="4"/>
  <c r="N299" i="4" s="1"/>
  <c r="AJ298" i="4"/>
  <c r="L299" i="4" s="1"/>
  <c r="AN298" i="4"/>
  <c r="P299" i="4" s="1"/>
  <c r="AM298" i="4"/>
  <c r="O299" i="4" l="1"/>
  <c r="AQ298" i="4"/>
  <c r="AS298" i="4" s="1"/>
  <c r="I298" i="4" s="1"/>
  <c r="H298" i="4"/>
  <c r="R299" i="4" l="1"/>
  <c r="X299" i="4" s="1"/>
  <c r="AE299" i="4"/>
  <c r="AF299" i="4"/>
  <c r="V299" i="4"/>
  <c r="AB299" i="4" s="1"/>
  <c r="J298" i="4"/>
  <c r="F299" i="4" s="1"/>
  <c r="U299" i="4"/>
  <c r="AA299" i="4" s="1"/>
  <c r="AG299" i="4"/>
  <c r="AD299" i="4"/>
  <c r="AH299" i="4"/>
  <c r="S299" i="4"/>
  <c r="Y299" i="4" s="1"/>
  <c r="T299" i="4"/>
  <c r="Z299" i="4" s="1"/>
  <c r="G299" i="4" l="1"/>
  <c r="AL299" i="4" s="1"/>
  <c r="N300" i="4" s="1"/>
  <c r="AP299" i="4"/>
  <c r="AR299" i="4" s="1"/>
  <c r="AN299" i="4" l="1"/>
  <c r="P300" i="4" s="1"/>
  <c r="AK299" i="4"/>
  <c r="M300" i="4" s="1"/>
  <c r="AJ299" i="4"/>
  <c r="AM299" i="4"/>
  <c r="O300" i="4" s="1"/>
  <c r="H299" i="4" l="1"/>
  <c r="AQ299" i="4"/>
  <c r="AS299" i="4" s="1"/>
  <c r="I299" i="4" s="1"/>
  <c r="J299" i="4" s="1"/>
  <c r="F300" i="4" s="1"/>
  <c r="L300" i="4"/>
  <c r="AE300" i="4" s="1"/>
  <c r="U300" i="4" l="1"/>
  <c r="AA300" i="4" s="1"/>
  <c r="AF300" i="4"/>
  <c r="V300" i="4"/>
  <c r="AB300" i="4" s="1"/>
  <c r="AD300" i="4"/>
  <c r="R300" i="4"/>
  <c r="X300" i="4" s="1"/>
  <c r="AH300" i="4"/>
  <c r="S300" i="4"/>
  <c r="Y300" i="4" s="1"/>
  <c r="T300" i="4"/>
  <c r="Z300" i="4" s="1"/>
  <c r="AG300" i="4"/>
  <c r="AP300" i="4" l="1"/>
  <c r="AR300" i="4" s="1"/>
  <c r="G300" i="4" l="1"/>
  <c r="AK300" i="4" l="1"/>
  <c r="M301" i="4" s="1"/>
  <c r="AL300" i="4"/>
  <c r="N301" i="4" s="1"/>
  <c r="AJ300" i="4"/>
  <c r="L301" i="4" s="1"/>
  <c r="AN300" i="4"/>
  <c r="P301" i="4" s="1"/>
  <c r="AM300" i="4"/>
  <c r="O301" i="4" l="1"/>
  <c r="H300" i="4"/>
  <c r="AQ300" i="4"/>
  <c r="AS300" i="4" s="1"/>
  <c r="I300" i="4" s="1"/>
  <c r="AE301" i="4" l="1"/>
  <c r="R301" i="4"/>
  <c r="X301" i="4" s="1"/>
  <c r="AF301" i="4"/>
  <c r="V301" i="4"/>
  <c r="AB301" i="4" s="1"/>
  <c r="J300" i="4"/>
  <c r="F301" i="4" s="1"/>
  <c r="U301" i="4"/>
  <c r="AA301" i="4" s="1"/>
  <c r="AG301" i="4"/>
  <c r="S301" i="4"/>
  <c r="Y301" i="4" s="1"/>
  <c r="T301" i="4"/>
  <c r="Z301" i="4" s="1"/>
  <c r="AD301" i="4"/>
  <c r="AH301" i="4"/>
  <c r="G301" i="4" l="1"/>
  <c r="AL301" i="4" s="1"/>
  <c r="N302" i="4" s="1"/>
  <c r="AP301" i="4"/>
  <c r="AR301" i="4" s="1"/>
  <c r="AN301" i="4" l="1"/>
  <c r="P302" i="4" s="1"/>
  <c r="AK301" i="4"/>
  <c r="M302" i="4" s="1"/>
  <c r="AM301" i="4"/>
  <c r="O302" i="4" s="1"/>
  <c r="AJ301" i="4"/>
  <c r="L302" i="4" s="1"/>
  <c r="S302" i="4" l="1"/>
  <c r="Y302" i="4" s="1"/>
  <c r="AH302" i="4"/>
  <c r="AE302" i="4"/>
  <c r="H301" i="4"/>
  <c r="AQ301" i="4"/>
  <c r="AS301" i="4" s="1"/>
  <c r="I301" i="4" s="1"/>
  <c r="J301" i="4" s="1"/>
  <c r="F302" i="4" s="1"/>
  <c r="V302" i="4"/>
  <c r="AB302" i="4" s="1"/>
  <c r="AF302" i="4"/>
  <c r="R302" i="4"/>
  <c r="X302" i="4" s="1"/>
  <c r="U302" i="4"/>
  <c r="AA302" i="4" s="1"/>
  <c r="AG302" i="4"/>
  <c r="T302" i="4"/>
  <c r="Z302" i="4" s="1"/>
  <c r="AD302" i="4"/>
  <c r="AL302" i="4" l="1"/>
  <c r="G302" i="4"/>
  <c r="AM302" i="4" s="1"/>
  <c r="AK302" i="4" l="1"/>
  <c r="M303" i="4" s="1"/>
  <c r="AN302" i="4"/>
  <c r="P303" i="4" s="1"/>
  <c r="AJ302" i="4"/>
  <c r="L303" i="4" s="1"/>
  <c r="O303" i="4"/>
  <c r="N303" i="4"/>
  <c r="AH303" i="4" s="1"/>
  <c r="AP302" i="4"/>
  <c r="AR302" i="4" s="1"/>
  <c r="AD303" i="4" l="1"/>
  <c r="R303" i="4"/>
  <c r="X303" i="4" s="1"/>
  <c r="AQ302" i="4"/>
  <c r="AS302" i="4" s="1"/>
  <c r="I302" i="4" s="1"/>
  <c r="H302" i="4"/>
  <c r="AE303" i="4"/>
  <c r="V303" i="4"/>
  <c r="AB303" i="4" s="1"/>
  <c r="AF303" i="4"/>
  <c r="T303" i="4"/>
  <c r="Z303" i="4" s="1"/>
  <c r="S303" i="4"/>
  <c r="Y303" i="4" s="1"/>
  <c r="U303" i="4"/>
  <c r="AA303" i="4" s="1"/>
  <c r="AG303" i="4"/>
  <c r="J302" i="4" l="1"/>
  <c r="F303" i="4" s="1"/>
  <c r="G303" i="4" l="1"/>
  <c r="AP303" i="4"/>
  <c r="AR303" i="4" s="1"/>
  <c r="AN303" i="4" l="1"/>
  <c r="P304" i="4" s="1"/>
  <c r="AL303" i="4"/>
  <c r="N304" i="4" s="1"/>
  <c r="AK303" i="4"/>
  <c r="M304" i="4" s="1"/>
  <c r="AM303" i="4"/>
  <c r="AJ303" i="4"/>
  <c r="L304" i="4" s="1"/>
  <c r="H303" i="4" l="1"/>
  <c r="AQ303" i="4"/>
  <c r="AS303" i="4" s="1"/>
  <c r="I303" i="4" s="1"/>
  <c r="J303" i="4" s="1"/>
  <c r="F304" i="4" s="1"/>
  <c r="O304" i="4"/>
  <c r="AG304" i="4" s="1"/>
  <c r="AE304" i="4"/>
  <c r="V304" i="4"/>
  <c r="AB304" i="4" s="1"/>
  <c r="R304" i="4"/>
  <c r="X304" i="4" s="1"/>
  <c r="AF304" i="4"/>
  <c r="S304" i="4"/>
  <c r="Y304" i="4" s="1"/>
  <c r="AH304" i="4" l="1"/>
  <c r="AD304" i="4"/>
  <c r="T304" i="4"/>
  <c r="Z304" i="4" s="1"/>
  <c r="U304" i="4"/>
  <c r="AA304" i="4" s="1"/>
  <c r="AP304" i="4" l="1"/>
  <c r="AR304" i="4" s="1"/>
  <c r="G304" i="4"/>
  <c r="AK304" i="4" l="1"/>
  <c r="M305" i="4" s="1"/>
  <c r="AL304" i="4"/>
  <c r="N305" i="4" s="1"/>
  <c r="AJ304" i="4"/>
  <c r="L305" i="4" s="1"/>
  <c r="AN304" i="4"/>
  <c r="P305" i="4" s="1"/>
  <c r="AM304" i="4"/>
  <c r="O305" i="4" l="1"/>
  <c r="AQ304" i="4"/>
  <c r="AS304" i="4" s="1"/>
  <c r="I304" i="4" s="1"/>
  <c r="H304" i="4"/>
  <c r="AE305" i="4" l="1"/>
  <c r="R305" i="4"/>
  <c r="X305" i="4" s="1"/>
  <c r="AF305" i="4"/>
  <c r="V305" i="4"/>
  <c r="AB305" i="4" s="1"/>
  <c r="J304" i="4"/>
  <c r="F305" i="4" s="1"/>
  <c r="U305" i="4"/>
  <c r="AA305" i="4" s="1"/>
  <c r="AG305" i="4"/>
  <c r="AH305" i="4"/>
  <c r="S305" i="4"/>
  <c r="Y305" i="4" s="1"/>
  <c r="AD305" i="4"/>
  <c r="T305" i="4"/>
  <c r="Z305" i="4" s="1"/>
  <c r="G305" i="4" l="1"/>
  <c r="AP305" i="4"/>
  <c r="AR305" i="4" s="1"/>
  <c r="AK305" i="4" l="1"/>
  <c r="M306" i="4" s="1"/>
  <c r="AL305" i="4"/>
  <c r="N306" i="4" s="1"/>
  <c r="AJ305" i="4"/>
  <c r="L306" i="4" s="1"/>
  <c r="AN305" i="4"/>
  <c r="P306" i="4" s="1"/>
  <c r="AM305" i="4"/>
  <c r="O306" i="4" l="1"/>
  <c r="AQ305" i="4"/>
  <c r="AS305" i="4" s="1"/>
  <c r="I305" i="4" s="1"/>
  <c r="H305" i="4"/>
  <c r="R306" i="4" l="1"/>
  <c r="X306" i="4" s="1"/>
  <c r="AE306" i="4"/>
  <c r="AF306" i="4"/>
  <c r="V306" i="4"/>
  <c r="AB306" i="4" s="1"/>
  <c r="J305" i="4"/>
  <c r="F306" i="4" s="1"/>
  <c r="U306" i="4"/>
  <c r="AA306" i="4" s="1"/>
  <c r="AG306" i="4"/>
  <c r="T306" i="4"/>
  <c r="Z306" i="4" s="1"/>
  <c r="AD306" i="4"/>
  <c r="S306" i="4"/>
  <c r="Y306" i="4" s="1"/>
  <c r="AH306" i="4"/>
  <c r="AP306" i="4" l="1"/>
  <c r="AR306" i="4" s="1"/>
  <c r="G306" i="4"/>
  <c r="AL306" i="4" s="1"/>
  <c r="N307" i="4" s="1"/>
  <c r="AN306" i="4" l="1"/>
  <c r="P307" i="4" s="1"/>
  <c r="AK306" i="4"/>
  <c r="M307" i="4" s="1"/>
  <c r="AJ306" i="4"/>
  <c r="AM306" i="4"/>
  <c r="O307" i="4" s="1"/>
  <c r="H306" i="4" l="1"/>
  <c r="AQ306" i="4"/>
  <c r="AS306" i="4" s="1"/>
  <c r="I306" i="4" s="1"/>
  <c r="L307" i="4"/>
  <c r="AE307" i="4" s="1"/>
  <c r="U307" i="4"/>
  <c r="AA307" i="4" s="1"/>
  <c r="AG307" i="4"/>
  <c r="AF307" i="4" l="1"/>
  <c r="V307" i="4"/>
  <c r="AB307" i="4" s="1"/>
  <c r="R307" i="4"/>
  <c r="X307" i="4" s="1"/>
  <c r="AD307" i="4"/>
  <c r="AH307" i="4"/>
  <c r="T307" i="4"/>
  <c r="Z307" i="4" s="1"/>
  <c r="S307" i="4"/>
  <c r="Y307" i="4" s="1"/>
  <c r="J306" i="4"/>
  <c r="F307" i="4" s="1"/>
  <c r="G307" i="4" l="1"/>
  <c r="AM307" i="4" s="1"/>
  <c r="O308" i="4" s="1"/>
  <c r="AL307" i="4" l="1"/>
  <c r="N308" i="4" s="1"/>
  <c r="AK307" i="4"/>
  <c r="M308" i="4" s="1"/>
  <c r="AN307" i="4"/>
  <c r="P308" i="4" s="1"/>
  <c r="AJ307" i="4"/>
  <c r="L308" i="4" s="1"/>
  <c r="U308" i="4"/>
  <c r="AA308" i="4" s="1"/>
  <c r="AP307" i="4"/>
  <c r="AR307" i="4" s="1"/>
  <c r="AH308" i="4"/>
  <c r="S308" i="4" l="1"/>
  <c r="Y308" i="4" s="1"/>
  <c r="AF308" i="4"/>
  <c r="V308" i="4"/>
  <c r="AB308" i="4" s="1"/>
  <c r="AG308" i="4"/>
  <c r="H307" i="4"/>
  <c r="AQ307" i="4"/>
  <c r="AS307" i="4" s="1"/>
  <c r="I307" i="4" s="1"/>
  <c r="J307" i="4" s="1"/>
  <c r="F308" i="4" s="1"/>
  <c r="AE308" i="4"/>
  <c r="T308" i="4"/>
  <c r="Z308" i="4" s="1"/>
  <c r="R308" i="4"/>
  <c r="X308" i="4" s="1"/>
  <c r="AD308" i="4"/>
  <c r="G308" i="4" l="1"/>
  <c r="AN308" i="4" s="1"/>
  <c r="P309" i="4" s="1"/>
  <c r="AJ308" i="4"/>
  <c r="AM308" i="4"/>
  <c r="O309" i="4" s="1"/>
  <c r="AP308" i="4"/>
  <c r="AR308" i="4" s="1"/>
  <c r="AL308" i="4" l="1"/>
  <c r="N309" i="4" s="1"/>
  <c r="AK308" i="4"/>
  <c r="M309" i="4" s="1"/>
  <c r="L309" i="4"/>
  <c r="AE309" i="4" s="1"/>
  <c r="AQ308" i="4" l="1"/>
  <c r="AS308" i="4" s="1"/>
  <c r="I308" i="4" s="1"/>
  <c r="H308" i="4"/>
  <c r="U309" i="4"/>
  <c r="AA309" i="4" s="1"/>
  <c r="AF309" i="4"/>
  <c r="V309" i="4"/>
  <c r="AB309" i="4" s="1"/>
  <c r="R309" i="4"/>
  <c r="X309" i="4" s="1"/>
  <c r="AD309" i="4"/>
  <c r="AH309" i="4"/>
  <c r="T309" i="4"/>
  <c r="Z309" i="4" s="1"/>
  <c r="J308" i="4"/>
  <c r="F309" i="4" s="1"/>
  <c r="AG309" i="4"/>
  <c r="S309" i="4"/>
  <c r="Y309" i="4" s="1"/>
  <c r="AP309" i="4" l="1"/>
  <c r="AR309" i="4" s="1"/>
  <c r="G309" i="4"/>
  <c r="AL309" i="4" s="1"/>
  <c r="N310" i="4" s="1"/>
  <c r="AN309" i="4" l="1"/>
  <c r="P310" i="4" s="1"/>
  <c r="AK309" i="4"/>
  <c r="M310" i="4" s="1"/>
  <c r="AJ309" i="4"/>
  <c r="AM309" i="4"/>
  <c r="O310" i="4" s="1"/>
  <c r="AQ309" i="4" l="1"/>
  <c r="AS309" i="4" s="1"/>
  <c r="I309" i="4" s="1"/>
  <c r="H309" i="4"/>
  <c r="L310" i="4"/>
  <c r="AE310" i="4" s="1"/>
  <c r="U310" i="4" l="1"/>
  <c r="AA310" i="4" s="1"/>
  <c r="AF310" i="4"/>
  <c r="V310" i="4"/>
  <c r="AB310" i="4" s="1"/>
  <c r="R310" i="4"/>
  <c r="X310" i="4" s="1"/>
  <c r="AD310" i="4"/>
  <c r="AH310" i="4"/>
  <c r="S310" i="4"/>
  <c r="Y310" i="4" s="1"/>
  <c r="T310" i="4"/>
  <c r="Z310" i="4" s="1"/>
  <c r="J309" i="4"/>
  <c r="F310" i="4" s="1"/>
  <c r="AG310" i="4"/>
  <c r="AP310" i="4" l="1"/>
  <c r="AR310" i="4" s="1"/>
  <c r="G310" i="4" l="1"/>
  <c r="AL310" i="4" s="1"/>
  <c r="N311" i="4"/>
  <c r="AN310" i="4" l="1"/>
  <c r="P311" i="4" s="1"/>
  <c r="AK310" i="4"/>
  <c r="M311" i="4" s="1"/>
  <c r="AJ310" i="4"/>
  <c r="AM310" i="4"/>
  <c r="O311" i="4" s="1"/>
  <c r="H310" i="4" l="1"/>
  <c r="AQ310" i="4"/>
  <c r="AS310" i="4" s="1"/>
  <c r="I310" i="4" s="1"/>
  <c r="L311" i="4"/>
  <c r="AE311" i="4" s="1"/>
  <c r="U311" i="4" l="1"/>
  <c r="AA311" i="4" s="1"/>
  <c r="AF311" i="4"/>
  <c r="V311" i="4"/>
  <c r="AB311" i="4" s="1"/>
  <c r="R311" i="4"/>
  <c r="X311" i="4" s="1"/>
  <c r="AD311" i="4"/>
  <c r="AH311" i="4"/>
  <c r="S311" i="4"/>
  <c r="Y311" i="4" s="1"/>
  <c r="T311" i="4"/>
  <c r="Z311" i="4" s="1"/>
  <c r="J310" i="4"/>
  <c r="F311" i="4" s="1"/>
  <c r="AG311" i="4"/>
  <c r="AP311" i="4" l="1"/>
  <c r="AR311" i="4" s="1"/>
  <c r="G311" i="4" l="1"/>
  <c r="AK311" i="4" l="1"/>
  <c r="M312" i="4" s="1"/>
  <c r="AL311" i="4"/>
  <c r="N312" i="4" s="1"/>
  <c r="AJ311" i="4"/>
  <c r="L312" i="4" s="1"/>
  <c r="AN311" i="4"/>
  <c r="P312" i="4" s="1"/>
  <c r="AM311" i="4"/>
  <c r="O312" i="4" l="1"/>
  <c r="AQ311" i="4"/>
  <c r="AS311" i="4" s="1"/>
  <c r="I311" i="4" s="1"/>
  <c r="H311" i="4"/>
  <c r="J311" i="4" l="1"/>
  <c r="F312" i="4" s="1"/>
  <c r="R312" i="4"/>
  <c r="X312" i="4" s="1"/>
  <c r="AE312" i="4"/>
  <c r="AF312" i="4"/>
  <c r="V312" i="4"/>
  <c r="AB312" i="4" s="1"/>
  <c r="U312" i="4"/>
  <c r="AA312" i="4" s="1"/>
  <c r="AG312" i="4"/>
  <c r="AH312" i="4"/>
  <c r="AD312" i="4"/>
  <c r="S312" i="4"/>
  <c r="Y312" i="4" s="1"/>
  <c r="T312" i="4"/>
  <c r="Z312" i="4" s="1"/>
  <c r="G312" i="4" l="1"/>
  <c r="AL312" i="4" s="1"/>
  <c r="N313" i="4" s="1"/>
  <c r="AP312" i="4"/>
  <c r="AR312" i="4" s="1"/>
  <c r="AN312" i="4" l="1"/>
  <c r="P313" i="4" s="1"/>
  <c r="AK312" i="4"/>
  <c r="M313" i="4" s="1"/>
  <c r="AJ312" i="4"/>
  <c r="AM312" i="4"/>
  <c r="O313" i="4" s="1"/>
  <c r="H312" i="4" l="1"/>
  <c r="AQ312" i="4"/>
  <c r="AS312" i="4" s="1"/>
  <c r="I312" i="4" s="1"/>
  <c r="L313" i="4"/>
  <c r="AE313" i="4" s="1"/>
  <c r="U313" i="4"/>
  <c r="AA313" i="4" s="1"/>
  <c r="AG313" i="4"/>
  <c r="AF313" i="4" l="1"/>
  <c r="V313" i="4"/>
  <c r="AB313" i="4" s="1"/>
  <c r="R313" i="4"/>
  <c r="X313" i="4" s="1"/>
  <c r="AD313" i="4"/>
  <c r="AH313" i="4"/>
  <c r="T313" i="4"/>
  <c r="Z313" i="4" s="1"/>
  <c r="S313" i="4"/>
  <c r="Y313" i="4" s="1"/>
  <c r="J312" i="4"/>
  <c r="F313" i="4" s="1"/>
  <c r="AP313" i="4" l="1"/>
  <c r="AR313" i="4" s="1"/>
  <c r="G313" i="4" l="1"/>
  <c r="AL313" i="4" s="1"/>
  <c r="N314" i="4" s="1"/>
  <c r="AN313" i="4" l="1"/>
  <c r="P314" i="4" s="1"/>
  <c r="AK313" i="4"/>
  <c r="M314" i="4" s="1"/>
  <c r="AM313" i="4"/>
  <c r="O314" i="4" s="1"/>
  <c r="AJ313" i="4"/>
  <c r="L314" i="4" s="1"/>
  <c r="AH314" i="4" s="1"/>
  <c r="T314" i="4" l="1"/>
  <c r="Z314" i="4" s="1"/>
  <c r="H313" i="4"/>
  <c r="AF314" i="4"/>
  <c r="AE314" i="4"/>
  <c r="R314" i="4"/>
  <c r="X314" i="4" s="1"/>
  <c r="V314" i="4"/>
  <c r="AB314" i="4" s="1"/>
  <c r="AQ313" i="4"/>
  <c r="AS313" i="4" s="1"/>
  <c r="I313" i="4" s="1"/>
  <c r="J313" i="4" s="1"/>
  <c r="F314" i="4" s="1"/>
  <c r="U314" i="4"/>
  <c r="AA314" i="4" s="1"/>
  <c r="AG314" i="4"/>
  <c r="AD314" i="4"/>
  <c r="S314" i="4"/>
  <c r="Y314" i="4" s="1"/>
  <c r="G314" i="4" l="1"/>
  <c r="AL314" i="4" s="1"/>
  <c r="N315" i="4" s="1"/>
  <c r="AP314" i="4"/>
  <c r="AR314" i="4" s="1"/>
  <c r="AN314" i="4" l="1"/>
  <c r="P315" i="4" s="1"/>
  <c r="AK314" i="4"/>
  <c r="M315" i="4" s="1"/>
  <c r="AJ314" i="4"/>
  <c r="AM314" i="4"/>
  <c r="O315" i="4" s="1"/>
  <c r="AQ314" i="4" l="1"/>
  <c r="AS314" i="4" s="1"/>
  <c r="I314" i="4" s="1"/>
  <c r="H314" i="4"/>
  <c r="L315" i="4"/>
  <c r="AE315" i="4" s="1"/>
  <c r="U315" i="4" l="1"/>
  <c r="AA315" i="4" s="1"/>
  <c r="J314" i="4"/>
  <c r="F315" i="4" s="1"/>
  <c r="AF315" i="4"/>
  <c r="V315" i="4"/>
  <c r="AB315" i="4" s="1"/>
  <c r="AD315" i="4"/>
  <c r="R315" i="4"/>
  <c r="X315" i="4" s="1"/>
  <c r="AH315" i="4"/>
  <c r="T315" i="4"/>
  <c r="Z315" i="4" s="1"/>
  <c r="S315" i="4"/>
  <c r="Y315" i="4" s="1"/>
  <c r="AG315" i="4"/>
  <c r="AP315" i="4" l="1"/>
  <c r="AR315" i="4" s="1"/>
  <c r="G315" i="4"/>
  <c r="AK315" i="4" l="1"/>
  <c r="M316" i="4" s="1"/>
  <c r="AL315" i="4"/>
  <c r="N316" i="4" s="1"/>
  <c r="AJ315" i="4"/>
  <c r="L316" i="4" s="1"/>
  <c r="AN315" i="4"/>
  <c r="P316" i="4" s="1"/>
  <c r="AM315" i="4"/>
  <c r="O316" i="4" l="1"/>
  <c r="H315" i="4"/>
  <c r="AQ315" i="4"/>
  <c r="AS315" i="4" s="1"/>
  <c r="I315" i="4" s="1"/>
  <c r="AE316" i="4" l="1"/>
  <c r="R316" i="4"/>
  <c r="X316" i="4" s="1"/>
  <c r="AF316" i="4"/>
  <c r="V316" i="4"/>
  <c r="AB316" i="4" s="1"/>
  <c r="J315" i="4"/>
  <c r="F316" i="4" s="1"/>
  <c r="U316" i="4"/>
  <c r="AA316" i="4" s="1"/>
  <c r="AG316" i="4"/>
  <c r="AD316" i="4"/>
  <c r="T316" i="4"/>
  <c r="Z316" i="4" s="1"/>
  <c r="AH316" i="4"/>
  <c r="S316" i="4"/>
  <c r="Y316" i="4" s="1"/>
  <c r="G316" i="4" l="1"/>
  <c r="AP316" i="4"/>
  <c r="AR316" i="4" s="1"/>
  <c r="AK316" i="4" l="1"/>
  <c r="M317" i="4" s="1"/>
  <c r="AL316" i="4"/>
  <c r="N317" i="4" s="1"/>
  <c r="AJ316" i="4"/>
  <c r="L317" i="4" s="1"/>
  <c r="AN316" i="4"/>
  <c r="P317" i="4" s="1"/>
  <c r="AM316" i="4"/>
  <c r="O317" i="4" l="1"/>
  <c r="H316" i="4"/>
  <c r="AQ316" i="4"/>
  <c r="AS316" i="4" s="1"/>
  <c r="I316" i="4" s="1"/>
  <c r="R317" i="4" l="1"/>
  <c r="X317" i="4" s="1"/>
  <c r="AE317" i="4"/>
  <c r="AF317" i="4"/>
  <c r="V317" i="4"/>
  <c r="AB317" i="4" s="1"/>
  <c r="J316" i="4"/>
  <c r="F317" i="4" s="1"/>
  <c r="U317" i="4"/>
  <c r="AA317" i="4" s="1"/>
  <c r="AG317" i="4"/>
  <c r="AD317" i="4"/>
  <c r="AH317" i="4"/>
  <c r="S317" i="4"/>
  <c r="Y317" i="4" s="1"/>
  <c r="T317" i="4"/>
  <c r="Z317" i="4" s="1"/>
  <c r="AP317" i="4" l="1"/>
  <c r="AR317" i="4" s="1"/>
  <c r="G317" i="4"/>
  <c r="AL317" i="4" s="1"/>
  <c r="N318" i="4" s="1"/>
  <c r="AN317" i="4" l="1"/>
  <c r="P318" i="4" s="1"/>
  <c r="AK317" i="4"/>
  <c r="M318" i="4" s="1"/>
  <c r="AJ317" i="4"/>
  <c r="AM317" i="4"/>
  <c r="O318" i="4" s="1"/>
  <c r="H317" i="4" l="1"/>
  <c r="AQ317" i="4"/>
  <c r="AS317" i="4" s="1"/>
  <c r="I317" i="4" s="1"/>
  <c r="L318" i="4"/>
  <c r="AE318" i="4" s="1"/>
  <c r="U318" i="4"/>
  <c r="AA318" i="4" s="1"/>
  <c r="AG318" i="4"/>
  <c r="J317" i="4" l="1"/>
  <c r="F318" i="4" s="1"/>
  <c r="AF318" i="4"/>
  <c r="V318" i="4"/>
  <c r="AB318" i="4" s="1"/>
  <c r="AD318" i="4"/>
  <c r="R318" i="4"/>
  <c r="AH318" i="4"/>
  <c r="S318" i="4"/>
  <c r="Y318" i="4" s="1"/>
  <c r="T318" i="4"/>
  <c r="Z318" i="4" s="1"/>
  <c r="X318" i="4" l="1"/>
  <c r="G318" i="4" s="1"/>
  <c r="AJ318" i="4" s="1"/>
  <c r="AL318" i="4" l="1"/>
  <c r="AK318" i="4"/>
  <c r="M319" i="4" s="1"/>
  <c r="AN318" i="4"/>
  <c r="P319" i="4" s="1"/>
  <c r="L319" i="4"/>
  <c r="AM318" i="4"/>
  <c r="AP318" i="4"/>
  <c r="AR318" i="4" s="1"/>
  <c r="N319" i="4"/>
  <c r="O319" i="4" l="1"/>
  <c r="AE319" i="4" s="1"/>
  <c r="H318" i="4"/>
  <c r="AQ318" i="4"/>
  <c r="AS318" i="4" s="1"/>
  <c r="I318" i="4" s="1"/>
  <c r="AF319" i="4"/>
  <c r="T319" i="4"/>
  <c r="Z319" i="4" s="1"/>
  <c r="R319" i="4" l="1"/>
  <c r="X319" i="4" s="1"/>
  <c r="V319" i="4"/>
  <c r="AB319" i="4" s="1"/>
  <c r="J318" i="4"/>
  <c r="F319" i="4" s="1"/>
  <c r="U319" i="4"/>
  <c r="AA319" i="4" s="1"/>
  <c r="AG319" i="4"/>
  <c r="AH319" i="4"/>
  <c r="S319" i="4"/>
  <c r="Y319" i="4" s="1"/>
  <c r="AD319" i="4"/>
  <c r="G319" i="4" l="1"/>
  <c r="AL319" i="4" s="1"/>
  <c r="N320" i="4" s="1"/>
  <c r="AP319" i="4"/>
  <c r="AR319" i="4" s="1"/>
  <c r="AN319" i="4" l="1"/>
  <c r="P320" i="4" s="1"/>
  <c r="AK319" i="4"/>
  <c r="M320" i="4" s="1"/>
  <c r="AM319" i="4"/>
  <c r="O320" i="4" s="1"/>
  <c r="AJ319" i="4"/>
  <c r="L320" i="4" s="1"/>
  <c r="H319" i="4" l="1"/>
  <c r="AE320" i="4"/>
  <c r="V320" i="4"/>
  <c r="AB320" i="4" s="1"/>
  <c r="AQ319" i="4"/>
  <c r="AS319" i="4" s="1"/>
  <c r="I319" i="4" s="1"/>
  <c r="AF320" i="4"/>
  <c r="R320" i="4"/>
  <c r="X320" i="4" s="1"/>
  <c r="U320" i="4"/>
  <c r="AA320" i="4" s="1"/>
  <c r="AG320" i="4"/>
  <c r="AD320" i="4"/>
  <c r="S320" i="4"/>
  <c r="Y320" i="4" s="1"/>
  <c r="AH320" i="4"/>
  <c r="T320" i="4"/>
  <c r="Z320" i="4" s="1"/>
  <c r="J319" i="4" l="1"/>
  <c r="F320" i="4" s="1"/>
  <c r="G320" i="4" l="1"/>
  <c r="AN320" i="4" s="1"/>
  <c r="P321" i="4" s="1"/>
  <c r="AP320" i="4"/>
  <c r="AR320" i="4" s="1"/>
  <c r="AL320" i="4" l="1"/>
  <c r="N321" i="4" s="1"/>
  <c r="AK320" i="4"/>
  <c r="M321" i="4" s="1"/>
  <c r="AJ320" i="4"/>
  <c r="AM320" i="4"/>
  <c r="O321" i="4" s="1"/>
  <c r="AQ320" i="4" l="1"/>
  <c r="AS320" i="4" s="1"/>
  <c r="I320" i="4" s="1"/>
  <c r="H320" i="4"/>
  <c r="L321" i="4"/>
  <c r="AE321" i="4" s="1"/>
  <c r="U321" i="4"/>
  <c r="AA321" i="4" s="1"/>
  <c r="AG321" i="4"/>
  <c r="J320" i="4" l="1"/>
  <c r="F321" i="4" s="1"/>
  <c r="AF321" i="4"/>
  <c r="V321" i="4"/>
  <c r="AB321" i="4" s="1"/>
  <c r="R321" i="4"/>
  <c r="X321" i="4" s="1"/>
  <c r="AD321" i="4"/>
  <c r="AH321" i="4"/>
  <c r="T321" i="4"/>
  <c r="Z321" i="4" s="1"/>
  <c r="S321" i="4"/>
  <c r="Y321" i="4" s="1"/>
  <c r="G321" i="4" l="1"/>
  <c r="AM321" i="4" s="1"/>
  <c r="AL321" i="4" l="1"/>
  <c r="N322" i="4" s="1"/>
  <c r="AK321" i="4"/>
  <c r="M322" i="4" s="1"/>
  <c r="AN321" i="4"/>
  <c r="P322" i="4" s="1"/>
  <c r="AJ321" i="4"/>
  <c r="L322" i="4" s="1"/>
  <c r="O322" i="4"/>
  <c r="AP321" i="4"/>
  <c r="AR321" i="4" s="1"/>
  <c r="T322" i="4" l="1"/>
  <c r="Z322" i="4" s="1"/>
  <c r="AD322" i="4"/>
  <c r="V322" i="4"/>
  <c r="AB322" i="4" s="1"/>
  <c r="AQ321" i="4"/>
  <c r="AS321" i="4" s="1"/>
  <c r="I321" i="4" s="1"/>
  <c r="AF322" i="4"/>
  <c r="H321" i="4"/>
  <c r="R322" i="4"/>
  <c r="X322" i="4" s="1"/>
  <c r="U322" i="4"/>
  <c r="AA322" i="4" s="1"/>
  <c r="AG322" i="4"/>
  <c r="AE322" i="4"/>
  <c r="S322" i="4"/>
  <c r="Y322" i="4" s="1"/>
  <c r="AH322" i="4"/>
  <c r="J321" i="4" l="1"/>
  <c r="F322" i="4" s="1"/>
  <c r="G322" i="4" l="1"/>
  <c r="AL322" i="4" s="1"/>
  <c r="N323" i="4" s="1"/>
  <c r="AP322" i="4"/>
  <c r="AR322" i="4" s="1"/>
  <c r="AN322" i="4" l="1"/>
  <c r="P323" i="4" s="1"/>
  <c r="AK322" i="4"/>
  <c r="M323" i="4" s="1"/>
  <c r="AJ322" i="4"/>
  <c r="AM322" i="4"/>
  <c r="O323" i="4" s="1"/>
  <c r="AQ322" i="4" l="1"/>
  <c r="AS322" i="4" s="1"/>
  <c r="I322" i="4" s="1"/>
  <c r="H322" i="4"/>
  <c r="L323" i="4"/>
  <c r="AE323" i="4" s="1"/>
  <c r="U323" i="4" l="1"/>
  <c r="AA323" i="4" s="1"/>
  <c r="AF323" i="4"/>
  <c r="V323" i="4"/>
  <c r="AB323" i="4" s="1"/>
  <c r="R323" i="4"/>
  <c r="X323" i="4" s="1"/>
  <c r="AD323" i="4"/>
  <c r="T323" i="4"/>
  <c r="Z323" i="4" s="1"/>
  <c r="AH323" i="4"/>
  <c r="S323" i="4"/>
  <c r="Y323" i="4" s="1"/>
  <c r="J322" i="4"/>
  <c r="F323" i="4" s="1"/>
  <c r="AG323" i="4"/>
  <c r="AP323" i="4" l="1"/>
  <c r="AR323" i="4" s="1"/>
  <c r="G323" i="4"/>
  <c r="AL323" i="4" s="1"/>
  <c r="N324" i="4" s="1"/>
  <c r="AN323" i="4" l="1"/>
  <c r="P324" i="4" s="1"/>
  <c r="AK323" i="4"/>
  <c r="M324" i="4" s="1"/>
  <c r="AM323" i="4"/>
  <c r="O324" i="4" s="1"/>
  <c r="AJ323" i="4"/>
  <c r="L324" i="4" s="1"/>
  <c r="H323" i="4" l="1"/>
  <c r="AQ323" i="4"/>
  <c r="AS323" i="4" s="1"/>
  <c r="I323" i="4" s="1"/>
  <c r="J323" i="4" s="1"/>
  <c r="F324" i="4" s="1"/>
  <c r="V324" i="4"/>
  <c r="AB324" i="4" s="1"/>
  <c r="AE324" i="4"/>
  <c r="R324" i="4"/>
  <c r="X324" i="4" s="1"/>
  <c r="AF324" i="4"/>
  <c r="U324" i="4"/>
  <c r="AA324" i="4" s="1"/>
  <c r="AG324" i="4"/>
  <c r="T324" i="4"/>
  <c r="Z324" i="4" s="1"/>
  <c r="AD324" i="4"/>
  <c r="AH324" i="4"/>
  <c r="S324" i="4"/>
  <c r="Y324" i="4" s="1"/>
  <c r="G324" i="4" l="1"/>
  <c r="AP324" i="4"/>
  <c r="AR324" i="4" s="1"/>
  <c r="AK324" i="4" l="1"/>
  <c r="M325" i="4" s="1"/>
  <c r="AL324" i="4"/>
  <c r="N325" i="4" s="1"/>
  <c r="AJ324" i="4"/>
  <c r="L325" i="4" s="1"/>
  <c r="AN324" i="4"/>
  <c r="P325" i="4" s="1"/>
  <c r="AM324" i="4"/>
  <c r="O325" i="4" l="1"/>
  <c r="H324" i="4"/>
  <c r="AQ324" i="4"/>
  <c r="AS324" i="4" s="1"/>
  <c r="I324" i="4" s="1"/>
  <c r="R325" i="4" l="1"/>
  <c r="X325" i="4" s="1"/>
  <c r="AE325" i="4"/>
  <c r="AF325" i="4"/>
  <c r="V325" i="4"/>
  <c r="AB325" i="4" s="1"/>
  <c r="J324" i="4"/>
  <c r="F325" i="4" s="1"/>
  <c r="U325" i="4"/>
  <c r="AA325" i="4" s="1"/>
  <c r="AG325" i="4"/>
  <c r="AH325" i="4"/>
  <c r="AD325" i="4"/>
  <c r="S325" i="4"/>
  <c r="Y325" i="4" s="1"/>
  <c r="T325" i="4"/>
  <c r="Z325" i="4" s="1"/>
  <c r="G325" i="4" l="1"/>
  <c r="AP325" i="4"/>
  <c r="AR325" i="4" s="1"/>
  <c r="AK325" i="4" l="1"/>
  <c r="M326" i="4" s="1"/>
  <c r="AL325" i="4"/>
  <c r="N326" i="4" s="1"/>
  <c r="AJ325" i="4"/>
  <c r="L326" i="4" s="1"/>
  <c r="AN325" i="4"/>
  <c r="P326" i="4" s="1"/>
  <c r="AM325" i="4"/>
  <c r="O326" i="4" l="1"/>
  <c r="H325" i="4"/>
  <c r="AQ325" i="4"/>
  <c r="AS325" i="4" s="1"/>
  <c r="I325" i="4" s="1"/>
  <c r="R326" i="4" l="1"/>
  <c r="X326" i="4" s="1"/>
  <c r="AE326" i="4"/>
  <c r="AF326" i="4"/>
  <c r="V326" i="4"/>
  <c r="AB326" i="4" s="1"/>
  <c r="J325" i="4"/>
  <c r="F326" i="4" s="1"/>
  <c r="U326" i="4"/>
  <c r="AA326" i="4" s="1"/>
  <c r="AG326" i="4"/>
  <c r="AH326" i="4"/>
  <c r="S326" i="4"/>
  <c r="Y326" i="4" s="1"/>
  <c r="AD326" i="4"/>
  <c r="T326" i="4"/>
  <c r="Z326" i="4" s="1"/>
  <c r="G326" i="4" l="1"/>
  <c r="AP326" i="4"/>
  <c r="AR326" i="4" s="1"/>
  <c r="AK326" i="4" l="1"/>
  <c r="M327" i="4" s="1"/>
  <c r="AL326" i="4"/>
  <c r="N327" i="4" s="1"/>
  <c r="AJ326" i="4"/>
  <c r="L327" i="4" s="1"/>
  <c r="AN326" i="4"/>
  <c r="P327" i="4" s="1"/>
  <c r="AM326" i="4"/>
  <c r="O327" i="4" l="1"/>
  <c r="AQ326" i="4"/>
  <c r="AS326" i="4" s="1"/>
  <c r="I326" i="4" s="1"/>
  <c r="H326" i="4"/>
  <c r="J326" i="4" l="1"/>
  <c r="F327" i="4" s="1"/>
  <c r="R327" i="4"/>
  <c r="X327" i="4" s="1"/>
  <c r="AE327" i="4"/>
  <c r="AF327" i="4"/>
  <c r="V327" i="4"/>
  <c r="AB327" i="4" s="1"/>
  <c r="U327" i="4"/>
  <c r="AA327" i="4" s="1"/>
  <c r="AG327" i="4"/>
  <c r="T327" i="4"/>
  <c r="Z327" i="4" s="1"/>
  <c r="AH327" i="4"/>
  <c r="AD327" i="4"/>
  <c r="S327" i="4"/>
  <c r="Y327" i="4" s="1"/>
  <c r="G327" i="4" l="1"/>
  <c r="AP327" i="4"/>
  <c r="AR327" i="4" s="1"/>
  <c r="AK327" i="4" l="1"/>
  <c r="M328" i="4" s="1"/>
  <c r="AL327" i="4"/>
  <c r="N328" i="4" s="1"/>
  <c r="AJ327" i="4"/>
  <c r="L328" i="4" s="1"/>
  <c r="AN327" i="4"/>
  <c r="P328" i="4" s="1"/>
  <c r="AM327" i="4"/>
  <c r="O328" i="4" l="1"/>
  <c r="H327" i="4"/>
  <c r="AQ327" i="4"/>
  <c r="AS327" i="4" s="1"/>
  <c r="I327" i="4" s="1"/>
  <c r="R328" i="4" l="1"/>
  <c r="X328" i="4" s="1"/>
  <c r="AE328" i="4"/>
  <c r="AF328" i="4"/>
  <c r="V328" i="4"/>
  <c r="AB328" i="4" s="1"/>
  <c r="J327" i="4"/>
  <c r="F328" i="4" s="1"/>
  <c r="U328" i="4"/>
  <c r="AA328" i="4" s="1"/>
  <c r="AG328" i="4"/>
  <c r="AH328" i="4"/>
  <c r="AD328" i="4"/>
  <c r="S328" i="4"/>
  <c r="Y328" i="4" s="1"/>
  <c r="T328" i="4"/>
  <c r="Z328" i="4" s="1"/>
  <c r="AP328" i="4" l="1"/>
  <c r="AR328" i="4" s="1"/>
  <c r="G328" i="4"/>
  <c r="AL328" i="4" s="1"/>
  <c r="N329" i="4" s="1"/>
  <c r="AN328" i="4" l="1"/>
  <c r="P329" i="4" s="1"/>
  <c r="AK328" i="4"/>
  <c r="M329" i="4" s="1"/>
  <c r="AM328" i="4"/>
  <c r="O329" i="4" s="1"/>
  <c r="AJ328" i="4"/>
  <c r="L329" i="4" s="1"/>
  <c r="H328" i="4" l="1"/>
  <c r="AQ328" i="4"/>
  <c r="AS328" i="4" s="1"/>
  <c r="I328" i="4" s="1"/>
  <c r="J328" i="4" s="1"/>
  <c r="F329" i="4" s="1"/>
  <c r="V329" i="4"/>
  <c r="AB329" i="4" s="1"/>
  <c r="AE329" i="4"/>
  <c r="AF329" i="4"/>
  <c r="R329" i="4"/>
  <c r="X329" i="4" s="1"/>
  <c r="U329" i="4"/>
  <c r="AA329" i="4" s="1"/>
  <c r="AG329" i="4"/>
  <c r="AH329" i="4"/>
  <c r="S329" i="4"/>
  <c r="Y329" i="4" s="1"/>
  <c r="T329" i="4"/>
  <c r="Z329" i="4" s="1"/>
  <c r="AD329" i="4"/>
  <c r="AP329" i="4" l="1"/>
  <c r="AR329" i="4" s="1"/>
  <c r="G329" i="4"/>
  <c r="AK329" i="4" l="1"/>
  <c r="M330" i="4" s="1"/>
  <c r="AL329" i="4"/>
  <c r="N330" i="4" s="1"/>
  <c r="AJ329" i="4"/>
  <c r="L330" i="4" s="1"/>
  <c r="AN329" i="4"/>
  <c r="P330" i="4" s="1"/>
  <c r="AM329" i="4"/>
  <c r="O330" i="4" l="1"/>
  <c r="H329" i="4"/>
  <c r="AQ329" i="4"/>
  <c r="AS329" i="4" s="1"/>
  <c r="I329" i="4" s="1"/>
  <c r="R330" i="4" l="1"/>
  <c r="X330" i="4" s="1"/>
  <c r="AE330" i="4"/>
  <c r="AF330" i="4"/>
  <c r="V330" i="4"/>
  <c r="AB330" i="4" s="1"/>
  <c r="J329" i="4"/>
  <c r="F330" i="4" s="1"/>
  <c r="U330" i="4"/>
  <c r="AA330" i="4" s="1"/>
  <c r="AG330" i="4"/>
  <c r="AD330" i="4"/>
  <c r="T330" i="4"/>
  <c r="Z330" i="4" s="1"/>
  <c r="S330" i="4"/>
  <c r="Y330" i="4" s="1"/>
  <c r="AH330" i="4"/>
  <c r="AP330" i="4" l="1"/>
  <c r="AR330" i="4" s="1"/>
  <c r="G330" i="4"/>
  <c r="AL330" i="4" s="1"/>
  <c r="N331" i="4" s="1"/>
  <c r="AN330" i="4" l="1"/>
  <c r="P331" i="4" s="1"/>
  <c r="AK330" i="4"/>
  <c r="M331" i="4" s="1"/>
  <c r="AM330" i="4"/>
  <c r="O331" i="4" s="1"/>
  <c r="AJ330" i="4"/>
  <c r="L331" i="4" s="1"/>
  <c r="V331" i="4" l="1"/>
  <c r="AB331" i="4" s="1"/>
  <c r="AE331" i="4"/>
  <c r="H330" i="4"/>
  <c r="AQ330" i="4"/>
  <c r="AS330" i="4" s="1"/>
  <c r="I330" i="4" s="1"/>
  <c r="AF331" i="4"/>
  <c r="R331" i="4"/>
  <c r="X331" i="4" s="1"/>
  <c r="U331" i="4"/>
  <c r="AA331" i="4" s="1"/>
  <c r="AG331" i="4"/>
  <c r="AD331" i="4"/>
  <c r="AH331" i="4"/>
  <c r="T331" i="4"/>
  <c r="Z331" i="4" s="1"/>
  <c r="S331" i="4"/>
  <c r="Y331" i="4" s="1"/>
  <c r="J330" i="4" l="1"/>
  <c r="F331" i="4" s="1"/>
  <c r="AP331" i="4" l="1"/>
  <c r="AR331" i="4" s="1"/>
  <c r="G331" i="4"/>
  <c r="AN331" i="4" s="1"/>
  <c r="P332" i="4" s="1"/>
  <c r="AL331" i="4" l="1"/>
  <c r="N332" i="4" s="1"/>
  <c r="AK331" i="4"/>
  <c r="M332" i="4" s="1"/>
  <c r="AM331" i="4"/>
  <c r="O332" i="4" s="1"/>
  <c r="AJ331" i="4"/>
  <c r="L332" i="4" s="1"/>
  <c r="V332" i="4" l="1"/>
  <c r="AB332" i="4" s="1"/>
  <c r="AE332" i="4"/>
  <c r="H331" i="4"/>
  <c r="AQ331" i="4"/>
  <c r="AS331" i="4" s="1"/>
  <c r="I331" i="4" s="1"/>
  <c r="AF332" i="4"/>
  <c r="R332" i="4"/>
  <c r="X332" i="4" s="1"/>
  <c r="U332" i="4"/>
  <c r="AA332" i="4" s="1"/>
  <c r="AG332" i="4"/>
  <c r="AD332" i="4"/>
  <c r="AH332" i="4"/>
  <c r="T332" i="4"/>
  <c r="Z332" i="4" s="1"/>
  <c r="S332" i="4"/>
  <c r="Y332" i="4" s="1"/>
  <c r="J331" i="4" l="1"/>
  <c r="F332" i="4" s="1"/>
  <c r="G332" i="4" l="1"/>
  <c r="AL332" i="4" s="1"/>
  <c r="N333" i="4" s="1"/>
  <c r="AP332" i="4"/>
  <c r="AR332" i="4" s="1"/>
  <c r="AJ332" i="4" l="1"/>
  <c r="L333" i="4" s="1"/>
  <c r="AK332" i="4"/>
  <c r="M333" i="4" s="1"/>
  <c r="AN332" i="4"/>
  <c r="P333" i="4" s="1"/>
  <c r="AM332" i="4"/>
  <c r="O333" i="4" l="1"/>
  <c r="H332" i="4"/>
  <c r="AQ332" i="4"/>
  <c r="AS332" i="4" s="1"/>
  <c r="I332" i="4" s="1"/>
  <c r="R333" i="4" l="1"/>
  <c r="X333" i="4" s="1"/>
  <c r="AE333" i="4"/>
  <c r="AF333" i="4"/>
  <c r="V333" i="4"/>
  <c r="AB333" i="4" s="1"/>
  <c r="J332" i="4"/>
  <c r="F333" i="4" s="1"/>
  <c r="U333" i="4"/>
  <c r="AA333" i="4" s="1"/>
  <c r="AG333" i="4"/>
  <c r="T333" i="4"/>
  <c r="Z333" i="4" s="1"/>
  <c r="AD333" i="4"/>
  <c r="AH333" i="4"/>
  <c r="S333" i="4"/>
  <c r="Y333" i="4" s="1"/>
  <c r="AP333" i="4" l="1"/>
  <c r="AR333" i="4" s="1"/>
  <c r="G333" i="4"/>
  <c r="AK333" i="4" l="1"/>
  <c r="M334" i="4" s="1"/>
  <c r="AL333" i="4"/>
  <c r="N334" i="4" s="1"/>
  <c r="AJ333" i="4"/>
  <c r="L334" i="4" s="1"/>
  <c r="AN333" i="4"/>
  <c r="P334" i="4" s="1"/>
  <c r="AM333" i="4"/>
  <c r="O334" i="4" l="1"/>
  <c r="H333" i="4"/>
  <c r="AQ333" i="4"/>
  <c r="AS333" i="4" s="1"/>
  <c r="I333" i="4" s="1"/>
  <c r="R334" i="4" l="1"/>
  <c r="X334" i="4" s="1"/>
  <c r="AE334" i="4"/>
  <c r="AF334" i="4"/>
  <c r="V334" i="4"/>
  <c r="AB334" i="4" s="1"/>
  <c r="J333" i="4"/>
  <c r="F334" i="4" s="1"/>
  <c r="U334" i="4"/>
  <c r="AA334" i="4" s="1"/>
  <c r="AG334" i="4"/>
  <c r="AD334" i="4"/>
  <c r="T334" i="4"/>
  <c r="Z334" i="4" s="1"/>
  <c r="S334" i="4"/>
  <c r="Y334" i="4" s="1"/>
  <c r="AH334" i="4"/>
  <c r="AP334" i="4" l="1"/>
  <c r="AR334" i="4" s="1"/>
  <c r="G334" i="4"/>
  <c r="AK334" i="4" l="1"/>
  <c r="M335" i="4" s="1"/>
  <c r="AL334" i="4"/>
  <c r="N335" i="4" s="1"/>
  <c r="AJ334" i="4"/>
  <c r="L335" i="4" s="1"/>
  <c r="AN334" i="4"/>
  <c r="P335" i="4" s="1"/>
  <c r="AM334" i="4"/>
  <c r="O335" i="4" l="1"/>
  <c r="AQ334" i="4"/>
  <c r="AS334" i="4" s="1"/>
  <c r="I334" i="4" s="1"/>
  <c r="H334" i="4"/>
  <c r="J334" i="4" l="1"/>
  <c r="F335" i="4" s="1"/>
  <c r="R335" i="4"/>
  <c r="X335" i="4" s="1"/>
  <c r="AE335" i="4"/>
  <c r="AF335" i="4"/>
  <c r="V335" i="4"/>
  <c r="AB335" i="4" s="1"/>
  <c r="U335" i="4"/>
  <c r="AA335" i="4" s="1"/>
  <c r="AG335" i="4"/>
  <c r="T335" i="4"/>
  <c r="Z335" i="4" s="1"/>
  <c r="AD335" i="4"/>
  <c r="AH335" i="4"/>
  <c r="S335" i="4"/>
  <c r="Y335" i="4" s="1"/>
  <c r="AP335" i="4" l="1"/>
  <c r="AR335" i="4" s="1"/>
  <c r="G335" i="4"/>
  <c r="AL335" i="4" s="1"/>
  <c r="N336" i="4" s="1"/>
  <c r="AN335" i="4" l="1"/>
  <c r="P336" i="4" s="1"/>
  <c r="AK335" i="4"/>
  <c r="M336" i="4" s="1"/>
  <c r="AM335" i="4"/>
  <c r="O336" i="4" s="1"/>
  <c r="AJ335" i="4"/>
  <c r="L336" i="4" s="1"/>
  <c r="V336" i="4" l="1"/>
  <c r="AB336" i="4" s="1"/>
  <c r="AE336" i="4"/>
  <c r="AQ335" i="4"/>
  <c r="AS335" i="4" s="1"/>
  <c r="I335" i="4" s="1"/>
  <c r="H335" i="4"/>
  <c r="R336" i="4"/>
  <c r="X336" i="4" s="1"/>
  <c r="AF336" i="4"/>
  <c r="U336" i="4"/>
  <c r="AA336" i="4" s="1"/>
  <c r="AG336" i="4"/>
  <c r="AD336" i="4"/>
  <c r="S336" i="4"/>
  <c r="Y336" i="4" s="1"/>
  <c r="AH336" i="4"/>
  <c r="T336" i="4"/>
  <c r="Z336" i="4" s="1"/>
  <c r="J335" i="4" l="1"/>
  <c r="F336" i="4" s="1"/>
  <c r="G336" i="4" l="1"/>
  <c r="AP336" i="4"/>
  <c r="AR336" i="4" s="1"/>
  <c r="AK336" i="4" l="1"/>
  <c r="M337" i="4" s="1"/>
  <c r="AL336" i="4"/>
  <c r="N337" i="4" s="1"/>
  <c r="AJ336" i="4"/>
  <c r="L337" i="4" s="1"/>
  <c r="AN336" i="4"/>
  <c r="P337" i="4" s="1"/>
  <c r="AM336" i="4"/>
  <c r="O337" i="4" l="1"/>
  <c r="H336" i="4"/>
  <c r="AQ336" i="4"/>
  <c r="AS336" i="4" s="1"/>
  <c r="I336" i="4" s="1"/>
  <c r="R337" i="4" l="1"/>
  <c r="X337" i="4" s="1"/>
  <c r="AE337" i="4"/>
  <c r="AF337" i="4"/>
  <c r="V337" i="4"/>
  <c r="AB337" i="4" s="1"/>
  <c r="J336" i="4"/>
  <c r="F337" i="4" s="1"/>
  <c r="U337" i="4"/>
  <c r="AA337" i="4" s="1"/>
  <c r="AG337" i="4"/>
  <c r="AH337" i="4"/>
  <c r="T337" i="4"/>
  <c r="Z337" i="4" s="1"/>
  <c r="AD337" i="4"/>
  <c r="S337" i="4"/>
  <c r="Y337" i="4" s="1"/>
  <c r="AP337" i="4" l="1"/>
  <c r="AR337" i="4" s="1"/>
  <c r="G337" i="4"/>
  <c r="AL337" i="4" s="1"/>
  <c r="N338" i="4" s="1"/>
  <c r="AN337" i="4" l="1"/>
  <c r="P338" i="4" s="1"/>
  <c r="AK337" i="4"/>
  <c r="M338" i="4" s="1"/>
  <c r="AJ337" i="4"/>
  <c r="AM337" i="4"/>
  <c r="O338" i="4" s="1"/>
  <c r="H337" i="4" l="1"/>
  <c r="AQ337" i="4"/>
  <c r="AS337" i="4" s="1"/>
  <c r="I337" i="4" s="1"/>
  <c r="L338" i="4"/>
  <c r="AE338" i="4" s="1"/>
  <c r="U338" i="4" l="1"/>
  <c r="AA338" i="4" s="1"/>
  <c r="AF338" i="4"/>
  <c r="V338" i="4"/>
  <c r="AB338" i="4" s="1"/>
  <c r="R338" i="4"/>
  <c r="X338" i="4" s="1"/>
  <c r="AD338" i="4"/>
  <c r="AH338" i="4"/>
  <c r="T338" i="4"/>
  <c r="Z338" i="4" s="1"/>
  <c r="S338" i="4"/>
  <c r="Y338" i="4" s="1"/>
  <c r="AG338" i="4"/>
  <c r="J337" i="4"/>
  <c r="F338" i="4" s="1"/>
  <c r="G338" i="4" l="1"/>
  <c r="AJ338" i="4" s="1"/>
  <c r="L339" i="4" s="1"/>
  <c r="AP338" i="4"/>
  <c r="AR338" i="4" s="1"/>
  <c r="AL338" i="4" l="1"/>
  <c r="N339" i="4" s="1"/>
  <c r="AK338" i="4"/>
  <c r="M339" i="4" s="1"/>
  <c r="AN338" i="4"/>
  <c r="P339" i="4" s="1"/>
  <c r="AM338" i="4"/>
  <c r="O339" i="4" l="1"/>
  <c r="AF339" i="4" s="1"/>
  <c r="H338" i="4"/>
  <c r="AQ338" i="4"/>
  <c r="AS338" i="4" s="1"/>
  <c r="I338" i="4" s="1"/>
  <c r="T339" i="4" l="1"/>
  <c r="Z339" i="4" s="1"/>
  <c r="AE339" i="4"/>
  <c r="R339" i="4"/>
  <c r="X339" i="4" s="1"/>
  <c r="V339" i="4"/>
  <c r="AB339" i="4" s="1"/>
  <c r="J338" i="4"/>
  <c r="F339" i="4" s="1"/>
  <c r="U339" i="4"/>
  <c r="AA339" i="4" s="1"/>
  <c r="AG339" i="4"/>
  <c r="AD339" i="4"/>
  <c r="S339" i="4"/>
  <c r="Y339" i="4" s="1"/>
  <c r="AH339" i="4"/>
  <c r="AP339" i="4" l="1"/>
  <c r="AR339" i="4" s="1"/>
  <c r="G339" i="4"/>
  <c r="AL339" i="4" s="1"/>
  <c r="N340" i="4" s="1"/>
  <c r="AN339" i="4" l="1"/>
  <c r="P340" i="4" s="1"/>
  <c r="AK339" i="4"/>
  <c r="M340" i="4" s="1"/>
  <c r="AJ339" i="4"/>
  <c r="AM339" i="4"/>
  <c r="O340" i="4" s="1"/>
  <c r="L340" i="4" l="1"/>
  <c r="AE340" i="4" s="1"/>
  <c r="AQ339" i="4"/>
  <c r="AS339" i="4" s="1"/>
  <c r="I339" i="4" s="1"/>
  <c r="H339" i="4"/>
  <c r="U340" i="4" l="1"/>
  <c r="AA340" i="4" s="1"/>
  <c r="J339" i="4"/>
  <c r="F340" i="4" s="1"/>
  <c r="AF340" i="4"/>
  <c r="V340" i="4"/>
  <c r="AB340" i="4" s="1"/>
  <c r="AG340" i="4"/>
  <c r="AD340" i="4"/>
  <c r="R340" i="4"/>
  <c r="X340" i="4" s="1"/>
  <c r="AH340" i="4"/>
  <c r="T340" i="4"/>
  <c r="Z340" i="4" s="1"/>
  <c r="S340" i="4"/>
  <c r="Y340" i="4" s="1"/>
  <c r="AP340" i="4" l="1"/>
  <c r="AR340" i="4" s="1"/>
  <c r="G340" i="4"/>
  <c r="AL340" i="4" s="1"/>
  <c r="N341" i="4" s="1"/>
  <c r="AN340" i="4" l="1"/>
  <c r="P341" i="4" s="1"/>
  <c r="AK340" i="4"/>
  <c r="M341" i="4" s="1"/>
  <c r="AJ340" i="4"/>
  <c r="AM340" i="4"/>
  <c r="O341" i="4" s="1"/>
  <c r="AQ340" i="4" l="1"/>
  <c r="AS340" i="4" s="1"/>
  <c r="I340" i="4" s="1"/>
  <c r="H340" i="4"/>
  <c r="L341" i="4"/>
  <c r="AE341" i="4" s="1"/>
  <c r="U341" i="4"/>
  <c r="AA341" i="4" s="1"/>
  <c r="AG341" i="4"/>
  <c r="AF341" i="4" l="1"/>
  <c r="V341" i="4"/>
  <c r="AB341" i="4" s="1"/>
  <c r="R341" i="4"/>
  <c r="X341" i="4" s="1"/>
  <c r="AD341" i="4"/>
  <c r="AH341" i="4"/>
  <c r="S341" i="4"/>
  <c r="Y341" i="4" s="1"/>
  <c r="T341" i="4"/>
  <c r="Z341" i="4" s="1"/>
  <c r="J340" i="4"/>
  <c r="F341" i="4" s="1"/>
  <c r="AP341" i="4" l="1"/>
  <c r="AR341" i="4" s="1"/>
  <c r="G341" i="4"/>
  <c r="AJ341" i="4" s="1"/>
  <c r="AL341" i="4" l="1"/>
  <c r="N342" i="4" s="1"/>
  <c r="AK341" i="4"/>
  <c r="AN341" i="4"/>
  <c r="P342" i="4" s="1"/>
  <c r="L342" i="4"/>
  <c r="M342" i="4"/>
  <c r="AM341" i="4"/>
  <c r="O342" i="4" s="1"/>
  <c r="V342" i="4" l="1"/>
  <c r="AB342" i="4" s="1"/>
  <c r="H341" i="4"/>
  <c r="AQ341" i="4"/>
  <c r="AS341" i="4" s="1"/>
  <c r="I341" i="4" s="1"/>
  <c r="J341" i="4" s="1"/>
  <c r="F342" i="4" s="1"/>
  <c r="AF342" i="4"/>
  <c r="AE342" i="4"/>
  <c r="S342" i="4"/>
  <c r="Y342" i="4" s="1"/>
  <c r="T342" i="4"/>
  <c r="Z342" i="4" s="1"/>
  <c r="AD342" i="4"/>
  <c r="R342" i="4"/>
  <c r="X342" i="4" s="1"/>
  <c r="AH342" i="4"/>
  <c r="U342" i="4"/>
  <c r="AA342" i="4" s="1"/>
  <c r="AG342" i="4"/>
  <c r="G342" i="4" l="1"/>
  <c r="AJ342" i="4" s="1"/>
  <c r="L343" i="4" s="1"/>
  <c r="AL342" i="4" l="1"/>
  <c r="AK342" i="4"/>
  <c r="M343" i="4" s="1"/>
  <c r="AN342" i="4"/>
  <c r="P343" i="4" s="1"/>
  <c r="AM342" i="4"/>
  <c r="N343" i="4"/>
  <c r="AP342" i="4"/>
  <c r="AR342" i="4" s="1"/>
  <c r="O343" i="4" l="1"/>
  <c r="V343" i="4" s="1"/>
  <c r="AB343" i="4" s="1"/>
  <c r="AQ342" i="4"/>
  <c r="AS342" i="4" s="1"/>
  <c r="I342" i="4" s="1"/>
  <c r="H342" i="4"/>
  <c r="AF343" i="4"/>
  <c r="R343" i="4" l="1"/>
  <c r="X343" i="4" s="1"/>
  <c r="AE343" i="4"/>
  <c r="U343" i="4"/>
  <c r="AA343" i="4" s="1"/>
  <c r="AG343" i="4"/>
  <c r="J342" i="4"/>
  <c r="F343" i="4" s="1"/>
  <c r="AH343" i="4"/>
  <c r="AD343" i="4"/>
  <c r="T343" i="4"/>
  <c r="Z343" i="4" s="1"/>
  <c r="S343" i="4"/>
  <c r="Y343" i="4" s="1"/>
  <c r="AP343" i="4" l="1"/>
  <c r="AR343" i="4" s="1"/>
  <c r="G343" i="4"/>
  <c r="AL343" i="4" s="1"/>
  <c r="N344" i="4" s="1"/>
  <c r="AN343" i="4" l="1"/>
  <c r="P344" i="4" s="1"/>
  <c r="AK343" i="4"/>
  <c r="M344" i="4" s="1"/>
  <c r="AJ343" i="4"/>
  <c r="AM343" i="4"/>
  <c r="O344" i="4" s="1"/>
  <c r="AQ343" i="4" l="1"/>
  <c r="AS343" i="4" s="1"/>
  <c r="I343" i="4" s="1"/>
  <c r="H343" i="4"/>
  <c r="L344" i="4"/>
  <c r="AE344" i="4" s="1"/>
  <c r="U344" i="4"/>
  <c r="AA344" i="4" s="1"/>
  <c r="AG344" i="4"/>
  <c r="J343" i="4" l="1"/>
  <c r="F344" i="4" s="1"/>
  <c r="AF344" i="4"/>
  <c r="V344" i="4"/>
  <c r="AB344" i="4" s="1"/>
  <c r="R344" i="4"/>
  <c r="X344" i="4" s="1"/>
  <c r="AD344" i="4"/>
  <c r="AH344" i="4"/>
  <c r="T344" i="4"/>
  <c r="Z344" i="4" s="1"/>
  <c r="S344" i="4"/>
  <c r="Y344" i="4" s="1"/>
  <c r="AK344" i="4" l="1"/>
  <c r="M345" i="4" s="1"/>
  <c r="G344" i="4"/>
  <c r="AJ344" i="4" s="1"/>
  <c r="L345" i="4" s="1"/>
  <c r="AL344" i="4" l="1"/>
  <c r="AN344" i="4"/>
  <c r="P345" i="4" s="1"/>
  <c r="AM344" i="4"/>
  <c r="N345" i="4"/>
  <c r="AP344" i="4"/>
  <c r="AR344" i="4" s="1"/>
  <c r="O345" i="4" l="1"/>
  <c r="H344" i="4"/>
  <c r="AQ344" i="4"/>
  <c r="AS344" i="4" s="1"/>
  <c r="I344" i="4" s="1"/>
  <c r="AF345" i="4"/>
  <c r="T345" i="4"/>
  <c r="Z345" i="4" s="1"/>
  <c r="R345" i="4" l="1"/>
  <c r="X345" i="4" s="1"/>
  <c r="AE345" i="4"/>
  <c r="V345" i="4"/>
  <c r="AB345" i="4" s="1"/>
  <c r="AH345" i="4"/>
  <c r="J344" i="4"/>
  <c r="F345" i="4" s="1"/>
  <c r="U345" i="4"/>
  <c r="AA345" i="4" s="1"/>
  <c r="AG345" i="4"/>
  <c r="AD345" i="4"/>
  <c r="S345" i="4"/>
  <c r="Y345" i="4" s="1"/>
  <c r="AP345" i="4" l="1"/>
  <c r="AR345" i="4" s="1"/>
  <c r="G345" i="4"/>
  <c r="AK345" i="4" s="1"/>
  <c r="M346" i="4" s="1"/>
  <c r="AL345" i="4" l="1"/>
  <c r="N346" i="4" s="1"/>
  <c r="AJ345" i="4"/>
  <c r="L346" i="4" s="1"/>
  <c r="AN345" i="4"/>
  <c r="P346" i="4" s="1"/>
  <c r="AM345" i="4"/>
  <c r="O346" i="4" l="1"/>
  <c r="AQ345" i="4"/>
  <c r="AS345" i="4" s="1"/>
  <c r="I345" i="4" s="1"/>
  <c r="H345" i="4"/>
  <c r="R346" i="4" l="1"/>
  <c r="X346" i="4" s="1"/>
  <c r="AE346" i="4"/>
  <c r="AF346" i="4"/>
  <c r="V346" i="4"/>
  <c r="AB346" i="4" s="1"/>
  <c r="J345" i="4"/>
  <c r="F346" i="4" s="1"/>
  <c r="U346" i="4"/>
  <c r="AA346" i="4" s="1"/>
  <c r="AG346" i="4"/>
  <c r="AD346" i="4"/>
  <c r="S346" i="4"/>
  <c r="Y346" i="4" s="1"/>
  <c r="T346" i="4"/>
  <c r="Z346" i="4" s="1"/>
  <c r="AH346" i="4"/>
  <c r="AP346" i="4" l="1"/>
  <c r="AR346" i="4" s="1"/>
  <c r="G346" i="4"/>
  <c r="AK346" i="4" l="1"/>
  <c r="M347" i="4" s="1"/>
  <c r="AL346" i="4"/>
  <c r="N347" i="4" s="1"/>
  <c r="AJ346" i="4"/>
  <c r="L347" i="4" s="1"/>
  <c r="AN346" i="4"/>
  <c r="P347" i="4" s="1"/>
  <c r="AM346" i="4"/>
  <c r="O347" i="4" l="1"/>
  <c r="H346" i="4"/>
  <c r="AQ346" i="4"/>
  <c r="AS346" i="4" s="1"/>
  <c r="I346" i="4" s="1"/>
  <c r="AE347" i="4" l="1"/>
  <c r="R347" i="4"/>
  <c r="X347" i="4" s="1"/>
  <c r="AF347" i="4"/>
  <c r="V347" i="4"/>
  <c r="AB347" i="4" s="1"/>
  <c r="J346" i="4"/>
  <c r="F347" i="4" s="1"/>
  <c r="U347" i="4"/>
  <c r="AA347" i="4" s="1"/>
  <c r="AG347" i="4"/>
  <c r="AD347" i="4"/>
  <c r="T347" i="4"/>
  <c r="Z347" i="4" s="1"/>
  <c r="AH347" i="4"/>
  <c r="S347" i="4"/>
  <c r="Y347" i="4" s="1"/>
  <c r="AP347" i="4" l="1"/>
  <c r="AR347" i="4" s="1"/>
  <c r="G347" i="4"/>
  <c r="AL347" i="4" s="1"/>
  <c r="N348" i="4" s="1"/>
  <c r="AN347" i="4" l="1"/>
  <c r="P348" i="4" s="1"/>
  <c r="AK347" i="4"/>
  <c r="M348" i="4" s="1"/>
  <c r="AM347" i="4"/>
  <c r="O348" i="4" s="1"/>
  <c r="AJ347" i="4"/>
  <c r="L348" i="4" s="1"/>
  <c r="AE348" i="4" l="1"/>
  <c r="V348" i="4"/>
  <c r="AB348" i="4" s="1"/>
  <c r="AQ347" i="4"/>
  <c r="AS347" i="4" s="1"/>
  <c r="I347" i="4" s="1"/>
  <c r="H347" i="4"/>
  <c r="AF348" i="4"/>
  <c r="R348" i="4"/>
  <c r="X348" i="4" s="1"/>
  <c r="U348" i="4"/>
  <c r="AA348" i="4" s="1"/>
  <c r="AG348" i="4"/>
  <c r="AD348" i="4"/>
  <c r="T348" i="4"/>
  <c r="Z348" i="4" s="1"/>
  <c r="S348" i="4"/>
  <c r="Y348" i="4" s="1"/>
  <c r="AH348" i="4"/>
  <c r="J347" i="4" l="1"/>
  <c r="F348" i="4" s="1"/>
  <c r="AP348" i="4" l="1"/>
  <c r="AR348" i="4" s="1"/>
  <c r="G348" i="4"/>
  <c r="AK348" i="4" s="1"/>
  <c r="M349" i="4" s="1"/>
  <c r="AL348" i="4" l="1"/>
  <c r="N349" i="4" s="1"/>
  <c r="AJ348" i="4"/>
  <c r="L349" i="4" s="1"/>
  <c r="AN348" i="4"/>
  <c r="P349" i="4" s="1"/>
  <c r="AM348" i="4"/>
  <c r="O349" i="4" l="1"/>
  <c r="AQ348" i="4"/>
  <c r="AS348" i="4" s="1"/>
  <c r="I348" i="4" s="1"/>
  <c r="H348" i="4"/>
  <c r="AE349" i="4" l="1"/>
  <c r="R349" i="4"/>
  <c r="X349" i="4" s="1"/>
  <c r="AF349" i="4"/>
  <c r="V349" i="4"/>
  <c r="AB349" i="4" s="1"/>
  <c r="J348" i="4"/>
  <c r="F349" i="4" s="1"/>
  <c r="U349" i="4"/>
  <c r="AA349" i="4" s="1"/>
  <c r="AG349" i="4"/>
  <c r="AD349" i="4"/>
  <c r="AH349" i="4"/>
  <c r="T349" i="4"/>
  <c r="Z349" i="4" s="1"/>
  <c r="S349" i="4"/>
  <c r="Y349" i="4" s="1"/>
  <c r="AP349" i="4" l="1"/>
  <c r="AR349" i="4" s="1"/>
  <c r="G349" i="4"/>
  <c r="AK349" i="4" l="1"/>
  <c r="M350" i="4" s="1"/>
  <c r="AL349" i="4"/>
  <c r="N350" i="4" s="1"/>
  <c r="AJ349" i="4"/>
  <c r="L350" i="4" s="1"/>
  <c r="AN349" i="4"/>
  <c r="P350" i="4" s="1"/>
  <c r="AM349" i="4"/>
  <c r="O350" i="4" l="1"/>
  <c r="H349" i="4"/>
  <c r="AQ349" i="4"/>
  <c r="AS349" i="4" s="1"/>
  <c r="I349" i="4" s="1"/>
  <c r="AE350" i="4" l="1"/>
  <c r="R350" i="4"/>
  <c r="X350" i="4" s="1"/>
  <c r="AF350" i="4"/>
  <c r="V350" i="4"/>
  <c r="AB350" i="4" s="1"/>
  <c r="J349" i="4"/>
  <c r="F350" i="4" s="1"/>
  <c r="U350" i="4"/>
  <c r="AA350" i="4" s="1"/>
  <c r="AG350" i="4"/>
  <c r="AH350" i="4"/>
  <c r="AD350" i="4"/>
  <c r="S350" i="4"/>
  <c r="Y350" i="4" s="1"/>
  <c r="T350" i="4"/>
  <c r="Z350" i="4" s="1"/>
  <c r="G350" i="4" l="1"/>
  <c r="AP350" i="4"/>
  <c r="AR350" i="4" s="1"/>
  <c r="AK350" i="4" l="1"/>
  <c r="M351" i="4" s="1"/>
  <c r="AL350" i="4"/>
  <c r="N351" i="4" s="1"/>
  <c r="AJ350" i="4"/>
  <c r="L351" i="4" s="1"/>
  <c r="AN350" i="4"/>
  <c r="P351" i="4" s="1"/>
  <c r="AM350" i="4"/>
  <c r="O351" i="4" l="1"/>
  <c r="H350" i="4"/>
  <c r="AQ350" i="4"/>
  <c r="AS350" i="4" s="1"/>
  <c r="I350" i="4" s="1"/>
  <c r="R351" i="4" l="1"/>
  <c r="X351" i="4" s="1"/>
  <c r="AE351" i="4"/>
  <c r="AF351" i="4"/>
  <c r="V351" i="4"/>
  <c r="AB351" i="4" s="1"/>
  <c r="J350" i="4"/>
  <c r="F351" i="4" s="1"/>
  <c r="U351" i="4"/>
  <c r="AA351" i="4" s="1"/>
  <c r="AG351" i="4"/>
  <c r="AH351" i="4"/>
  <c r="AD351" i="4"/>
  <c r="S351" i="4"/>
  <c r="Y351" i="4" s="1"/>
  <c r="T351" i="4"/>
  <c r="Z351" i="4" s="1"/>
  <c r="AP351" i="4" l="1"/>
  <c r="AR351" i="4" s="1"/>
  <c r="G351" i="4"/>
  <c r="AK351" i="4" l="1"/>
  <c r="M352" i="4" s="1"/>
  <c r="AL351" i="4"/>
  <c r="N352" i="4" s="1"/>
  <c r="AJ351" i="4"/>
  <c r="L352" i="4" s="1"/>
  <c r="AN351" i="4"/>
  <c r="P352" i="4" s="1"/>
  <c r="AM351" i="4"/>
  <c r="O352" i="4" l="1"/>
  <c r="H351" i="4"/>
  <c r="AQ351" i="4"/>
  <c r="AS351" i="4" s="1"/>
  <c r="I351" i="4" s="1"/>
  <c r="AE352" i="4" l="1"/>
  <c r="R352" i="4"/>
  <c r="X352" i="4" s="1"/>
  <c r="AF352" i="4"/>
  <c r="V352" i="4"/>
  <c r="AB352" i="4" s="1"/>
  <c r="J351" i="4"/>
  <c r="F352" i="4" s="1"/>
  <c r="U352" i="4"/>
  <c r="AA352" i="4" s="1"/>
  <c r="AG352" i="4"/>
  <c r="AD352" i="4"/>
  <c r="S352" i="4"/>
  <c r="Y352" i="4" s="1"/>
  <c r="T352" i="4"/>
  <c r="Z352" i="4" s="1"/>
  <c r="AH352" i="4"/>
  <c r="AP352" i="4" l="1"/>
  <c r="AR352" i="4" s="1"/>
  <c r="G352" i="4"/>
  <c r="AK352" i="4" l="1"/>
  <c r="M353" i="4" s="1"/>
  <c r="AL352" i="4"/>
  <c r="N353" i="4" s="1"/>
  <c r="AJ352" i="4"/>
  <c r="L353" i="4" s="1"/>
  <c r="AN352" i="4"/>
  <c r="P353" i="4" s="1"/>
  <c r="AM352" i="4"/>
  <c r="O353" i="4" l="1"/>
  <c r="AQ352" i="4"/>
  <c r="AS352" i="4" s="1"/>
  <c r="I352" i="4" s="1"/>
  <c r="H352" i="4"/>
  <c r="AE353" i="4" l="1"/>
  <c r="R353" i="4"/>
  <c r="X353" i="4" s="1"/>
  <c r="AF353" i="4"/>
  <c r="V353" i="4"/>
  <c r="AB353" i="4" s="1"/>
  <c r="J352" i="4"/>
  <c r="F353" i="4" s="1"/>
  <c r="U353" i="4"/>
  <c r="AA353" i="4" s="1"/>
  <c r="AG353" i="4"/>
  <c r="AD353" i="4"/>
  <c r="S353" i="4"/>
  <c r="Y353" i="4" s="1"/>
  <c r="AH353" i="4"/>
  <c r="T353" i="4"/>
  <c r="Z353" i="4" s="1"/>
  <c r="AP353" i="4" l="1"/>
  <c r="AR353" i="4" s="1"/>
  <c r="G353" i="4"/>
  <c r="AK353" i="4" l="1"/>
  <c r="M354" i="4" s="1"/>
  <c r="AL353" i="4"/>
  <c r="N354" i="4" s="1"/>
  <c r="AJ353" i="4"/>
  <c r="L354" i="4" s="1"/>
  <c r="AN353" i="4"/>
  <c r="P354" i="4" s="1"/>
  <c r="AM353" i="4"/>
  <c r="O354" i="4" l="1"/>
  <c r="H353" i="4"/>
  <c r="AQ353" i="4"/>
  <c r="AS353" i="4" s="1"/>
  <c r="I353" i="4" s="1"/>
  <c r="AE354" i="4" l="1"/>
  <c r="R354" i="4"/>
  <c r="X354" i="4" s="1"/>
  <c r="AF354" i="4"/>
  <c r="V354" i="4"/>
  <c r="AB354" i="4" s="1"/>
  <c r="J353" i="4"/>
  <c r="F354" i="4" s="1"/>
  <c r="U354" i="4"/>
  <c r="AA354" i="4" s="1"/>
  <c r="AG354" i="4"/>
  <c r="AH354" i="4"/>
  <c r="AD354" i="4"/>
  <c r="T354" i="4"/>
  <c r="Z354" i="4" s="1"/>
  <c r="S354" i="4"/>
  <c r="Y354" i="4" s="1"/>
  <c r="G354" i="4" l="1"/>
  <c r="AL354" i="4" s="1"/>
  <c r="N355" i="4" s="1"/>
  <c r="AP354" i="4"/>
  <c r="AR354" i="4" s="1"/>
  <c r="AN354" i="4" l="1"/>
  <c r="P355" i="4" s="1"/>
  <c r="AK354" i="4"/>
  <c r="M355" i="4" s="1"/>
  <c r="AJ354" i="4"/>
  <c r="AM354" i="4"/>
  <c r="O355" i="4" s="1"/>
  <c r="H354" i="4" l="1"/>
  <c r="AQ354" i="4"/>
  <c r="AS354" i="4" s="1"/>
  <c r="I354" i="4" s="1"/>
  <c r="J354" i="4" s="1"/>
  <c r="F355" i="4" s="1"/>
  <c r="L355" i="4"/>
  <c r="AE355" i="4" s="1"/>
  <c r="U355" i="4"/>
  <c r="AA355" i="4" s="1"/>
  <c r="AG355" i="4"/>
  <c r="AF355" i="4" l="1"/>
  <c r="V355" i="4"/>
  <c r="AB355" i="4" s="1"/>
  <c r="AD355" i="4"/>
  <c r="R355" i="4"/>
  <c r="X355" i="4" s="1"/>
  <c r="AH355" i="4"/>
  <c r="T355" i="4"/>
  <c r="Z355" i="4" s="1"/>
  <c r="S355" i="4"/>
  <c r="Y355" i="4" s="1"/>
  <c r="G355" i="4" l="1"/>
  <c r="AL355" i="4" s="1"/>
  <c r="N356" i="4" s="1"/>
  <c r="AP355" i="4"/>
  <c r="AR355" i="4" s="1"/>
  <c r="AN355" i="4" l="1"/>
  <c r="P356" i="4" s="1"/>
  <c r="AK355" i="4"/>
  <c r="M356" i="4" s="1"/>
  <c r="AM355" i="4"/>
  <c r="O356" i="4" s="1"/>
  <c r="AJ355" i="4"/>
  <c r="L356" i="4" s="1"/>
  <c r="V356" i="4" l="1"/>
  <c r="AB356" i="4" s="1"/>
  <c r="AE356" i="4"/>
  <c r="H355" i="4"/>
  <c r="AQ355" i="4"/>
  <c r="AS355" i="4" s="1"/>
  <c r="I355" i="4" s="1"/>
  <c r="J355" i="4" s="1"/>
  <c r="F356" i="4" s="1"/>
  <c r="AF356" i="4"/>
  <c r="R356" i="4"/>
  <c r="X356" i="4" s="1"/>
  <c r="U356" i="4"/>
  <c r="AA356" i="4" s="1"/>
  <c r="AG356" i="4"/>
  <c r="AD356" i="4"/>
  <c r="S356" i="4"/>
  <c r="Y356" i="4" s="1"/>
  <c r="T356" i="4"/>
  <c r="Z356" i="4" s="1"/>
  <c r="AH356" i="4"/>
  <c r="G356" i="4" l="1"/>
  <c r="AL356" i="4" s="1"/>
  <c r="N357" i="4" s="1"/>
  <c r="AP356" i="4"/>
  <c r="AR356" i="4" s="1"/>
  <c r="AN356" i="4" l="1"/>
  <c r="P357" i="4" s="1"/>
  <c r="AK356" i="4"/>
  <c r="M357" i="4" s="1"/>
  <c r="AJ356" i="4"/>
  <c r="AM356" i="4"/>
  <c r="O357" i="4" s="1"/>
  <c r="AQ356" i="4" l="1"/>
  <c r="AS356" i="4" s="1"/>
  <c r="I356" i="4" s="1"/>
  <c r="H356" i="4"/>
  <c r="L357" i="4"/>
  <c r="AE357" i="4" s="1"/>
  <c r="U357" i="4"/>
  <c r="AA357" i="4" s="1"/>
  <c r="AG357" i="4"/>
  <c r="AF357" i="4" l="1"/>
  <c r="V357" i="4"/>
  <c r="AB357" i="4" s="1"/>
  <c r="J356" i="4"/>
  <c r="F357" i="4" s="1"/>
  <c r="AD357" i="4"/>
  <c r="R357" i="4"/>
  <c r="X357" i="4" s="1"/>
  <c r="AH357" i="4"/>
  <c r="T357" i="4"/>
  <c r="Z357" i="4" s="1"/>
  <c r="S357" i="4"/>
  <c r="Y357" i="4" s="1"/>
  <c r="G357" i="4" l="1"/>
  <c r="AJ357" i="4" s="1"/>
  <c r="L358" i="4" s="1"/>
  <c r="AL357" i="4" l="1"/>
  <c r="N358" i="4" s="1"/>
  <c r="AK357" i="4"/>
  <c r="AN357" i="4"/>
  <c r="P358" i="4" s="1"/>
  <c r="AM357" i="4"/>
  <c r="M358" i="4"/>
  <c r="AP357" i="4"/>
  <c r="AR357" i="4" s="1"/>
  <c r="O358" i="4" l="1"/>
  <c r="AF358" i="4" s="1"/>
  <c r="AQ357" i="4"/>
  <c r="AS357" i="4" s="1"/>
  <c r="I357" i="4" s="1"/>
  <c r="H357" i="4"/>
  <c r="AE358" i="4"/>
  <c r="S358" i="4"/>
  <c r="Y358" i="4" s="1"/>
  <c r="AH358" i="4"/>
  <c r="AD358" i="4"/>
  <c r="R358" i="4" l="1"/>
  <c r="X358" i="4" s="1"/>
  <c r="V358" i="4"/>
  <c r="AB358" i="4" s="1"/>
  <c r="J357" i="4"/>
  <c r="F358" i="4" s="1"/>
  <c r="U358" i="4"/>
  <c r="AA358" i="4" s="1"/>
  <c r="AG358" i="4"/>
  <c r="T358" i="4"/>
  <c r="Z358" i="4" s="1"/>
  <c r="AP358" i="4" l="1"/>
  <c r="AR358" i="4" s="1"/>
  <c r="G358" i="4"/>
  <c r="AL358" i="4" s="1"/>
  <c r="N359" i="4" s="1"/>
  <c r="AN358" i="4" l="1"/>
  <c r="P359" i="4" s="1"/>
  <c r="AK358" i="4"/>
  <c r="M359" i="4" s="1"/>
  <c r="AJ358" i="4"/>
  <c r="AM358" i="4"/>
  <c r="O359" i="4" s="1"/>
  <c r="H358" i="4" l="1"/>
  <c r="AQ358" i="4"/>
  <c r="AS358" i="4" s="1"/>
  <c r="I358" i="4" s="1"/>
  <c r="L359" i="4"/>
  <c r="AE359" i="4" s="1"/>
  <c r="U359" i="4" l="1"/>
  <c r="AA359" i="4" s="1"/>
  <c r="AF359" i="4"/>
  <c r="V359" i="4"/>
  <c r="AB359" i="4" s="1"/>
  <c r="AD359" i="4"/>
  <c r="R359" i="4"/>
  <c r="X359" i="4" s="1"/>
  <c r="AH359" i="4"/>
  <c r="S359" i="4"/>
  <c r="Y359" i="4" s="1"/>
  <c r="T359" i="4"/>
  <c r="Z359" i="4" s="1"/>
  <c r="AG359" i="4"/>
  <c r="J358" i="4"/>
  <c r="F359" i="4" s="1"/>
  <c r="AP359" i="4" l="1"/>
  <c r="AR359" i="4" s="1"/>
  <c r="G359" i="4"/>
  <c r="AJ359" i="4" s="1"/>
  <c r="AL359" i="4" l="1"/>
  <c r="N360" i="4" s="1"/>
  <c r="AK359" i="4"/>
  <c r="M360" i="4" s="1"/>
  <c r="AN359" i="4"/>
  <c r="P360" i="4" s="1"/>
  <c r="L360" i="4"/>
  <c r="AM359" i="4"/>
  <c r="O360" i="4" s="1"/>
  <c r="T360" i="4" s="1"/>
  <c r="Z360" i="4" s="1"/>
  <c r="AE360" i="4" l="1"/>
  <c r="AF360" i="4"/>
  <c r="V360" i="4"/>
  <c r="AB360" i="4" s="1"/>
  <c r="AQ359" i="4"/>
  <c r="AS359" i="4" s="1"/>
  <c r="I359" i="4" s="1"/>
  <c r="U360" i="4"/>
  <c r="AA360" i="4" s="1"/>
  <c r="AG360" i="4"/>
  <c r="S360" i="4"/>
  <c r="Y360" i="4" s="1"/>
  <c r="R360" i="4"/>
  <c r="X360" i="4" s="1"/>
  <c r="AD360" i="4"/>
  <c r="AH360" i="4"/>
  <c r="H359" i="4"/>
  <c r="J359" i="4" l="1"/>
  <c r="F360" i="4" s="1"/>
  <c r="AP360" i="4" l="1"/>
  <c r="AR360" i="4" s="1"/>
  <c r="G360" i="4"/>
  <c r="AK360" i="4" l="1"/>
  <c r="M361" i="4" s="1"/>
  <c r="AL360" i="4"/>
  <c r="N361" i="4" s="1"/>
  <c r="AJ360" i="4"/>
  <c r="L361" i="4" s="1"/>
  <c r="AN360" i="4"/>
  <c r="P361" i="4" s="1"/>
  <c r="AM360" i="4"/>
  <c r="O361" i="4" l="1"/>
  <c r="H360" i="4"/>
  <c r="AQ360" i="4"/>
  <c r="AS360" i="4" s="1"/>
  <c r="I360" i="4" s="1"/>
  <c r="AE361" i="4" l="1"/>
  <c r="R361" i="4"/>
  <c r="X361" i="4" s="1"/>
  <c r="AF361" i="4"/>
  <c r="V361" i="4"/>
  <c r="AB361" i="4" s="1"/>
  <c r="J360" i="4"/>
  <c r="F361" i="4" s="1"/>
  <c r="U361" i="4"/>
  <c r="AA361" i="4" s="1"/>
  <c r="AG361" i="4"/>
  <c r="AH361" i="4"/>
  <c r="S361" i="4"/>
  <c r="Y361" i="4" s="1"/>
  <c r="T361" i="4"/>
  <c r="Z361" i="4" s="1"/>
  <c r="AD361" i="4"/>
  <c r="G361" i="4" l="1"/>
  <c r="AP361" i="4"/>
  <c r="AR361" i="4" s="1"/>
  <c r="AK361" i="4" l="1"/>
  <c r="M362" i="4" s="1"/>
  <c r="AL361" i="4"/>
  <c r="N362" i="4" s="1"/>
  <c r="AJ361" i="4"/>
  <c r="L362" i="4" s="1"/>
  <c r="AN361" i="4"/>
  <c r="P362" i="4" s="1"/>
  <c r="AM361" i="4"/>
  <c r="O362" i="4" l="1"/>
  <c r="AQ361" i="4"/>
  <c r="AS361" i="4" s="1"/>
  <c r="I361" i="4" s="1"/>
  <c r="H361" i="4"/>
  <c r="AE362" i="4" l="1"/>
  <c r="R362" i="4"/>
  <c r="X362" i="4" s="1"/>
  <c r="AF362" i="4"/>
  <c r="V362" i="4"/>
  <c r="AB362" i="4" s="1"/>
  <c r="J361" i="4"/>
  <c r="F362" i="4" s="1"/>
  <c r="U362" i="4"/>
  <c r="AA362" i="4" s="1"/>
  <c r="AG362" i="4"/>
  <c r="AH362" i="4"/>
  <c r="T362" i="4"/>
  <c r="Z362" i="4" s="1"/>
  <c r="AD362" i="4"/>
  <c r="S362" i="4"/>
  <c r="Y362" i="4" s="1"/>
  <c r="G362" i="4" l="1"/>
  <c r="AP362" i="4"/>
  <c r="AR362" i="4" s="1"/>
  <c r="AK362" i="4" l="1"/>
  <c r="M363" i="4" s="1"/>
  <c r="AL362" i="4"/>
  <c r="N363" i="4" s="1"/>
  <c r="AJ362" i="4"/>
  <c r="L363" i="4" s="1"/>
  <c r="AN362" i="4"/>
  <c r="P363" i="4" s="1"/>
  <c r="AM362" i="4"/>
  <c r="O363" i="4" l="1"/>
  <c r="AQ362" i="4"/>
  <c r="AS362" i="4" s="1"/>
  <c r="I362" i="4" s="1"/>
  <c r="H362" i="4"/>
  <c r="J362" i="4" l="1"/>
  <c r="F363" i="4" s="1"/>
  <c r="R363" i="4"/>
  <c r="X363" i="4" s="1"/>
  <c r="AE363" i="4"/>
  <c r="AF363" i="4"/>
  <c r="V363" i="4"/>
  <c r="AB363" i="4" s="1"/>
  <c r="U363" i="4"/>
  <c r="AA363" i="4" s="1"/>
  <c r="AG363" i="4"/>
  <c r="T363" i="4"/>
  <c r="Z363" i="4" s="1"/>
  <c r="AD363" i="4"/>
  <c r="S363" i="4"/>
  <c r="Y363" i="4" s="1"/>
  <c r="AH363" i="4"/>
  <c r="AP363" i="4" l="1"/>
  <c r="AR363" i="4" s="1"/>
  <c r="G363" i="4"/>
  <c r="AL363" i="4" s="1"/>
  <c r="N364" i="4" s="1"/>
  <c r="AN363" i="4" l="1"/>
  <c r="P364" i="4" s="1"/>
  <c r="AK363" i="4"/>
  <c r="M364" i="4" s="1"/>
  <c r="AM363" i="4"/>
  <c r="O364" i="4" s="1"/>
  <c r="AJ363" i="4"/>
  <c r="L364" i="4" s="1"/>
  <c r="AE364" i="4" l="1"/>
  <c r="V364" i="4"/>
  <c r="AB364" i="4" s="1"/>
  <c r="AQ363" i="4"/>
  <c r="AS363" i="4" s="1"/>
  <c r="I363" i="4" s="1"/>
  <c r="H363" i="4"/>
  <c r="AF364" i="4"/>
  <c r="R364" i="4"/>
  <c r="X364" i="4" s="1"/>
  <c r="U364" i="4"/>
  <c r="AA364" i="4" s="1"/>
  <c r="AG364" i="4"/>
  <c r="T364" i="4"/>
  <c r="Z364" i="4" s="1"/>
  <c r="AH364" i="4"/>
  <c r="AD364" i="4"/>
  <c r="S364" i="4"/>
  <c r="Y364" i="4" s="1"/>
  <c r="J363" i="4" l="1"/>
  <c r="F364" i="4" s="1"/>
  <c r="G364" i="4" l="1"/>
  <c r="AL364" i="4" s="1"/>
  <c r="N365" i="4" s="1"/>
  <c r="AP364" i="4"/>
  <c r="AR364" i="4" s="1"/>
  <c r="AN364" i="4" l="1"/>
  <c r="P365" i="4" s="1"/>
  <c r="AK364" i="4"/>
  <c r="M365" i="4" s="1"/>
  <c r="AM364" i="4"/>
  <c r="O365" i="4" s="1"/>
  <c r="AJ364" i="4"/>
  <c r="L365" i="4" s="1"/>
  <c r="S365" i="4" l="1"/>
  <c r="Y365" i="4" s="1"/>
  <c r="AE365" i="4"/>
  <c r="V365" i="4"/>
  <c r="AB365" i="4" s="1"/>
  <c r="AF365" i="4"/>
  <c r="R365" i="4"/>
  <c r="X365" i="4" s="1"/>
  <c r="AQ364" i="4"/>
  <c r="AS364" i="4" s="1"/>
  <c r="I364" i="4" s="1"/>
  <c r="H364" i="4"/>
  <c r="U365" i="4"/>
  <c r="AA365" i="4" s="1"/>
  <c r="AG365" i="4"/>
  <c r="AD365" i="4"/>
  <c r="AH365" i="4"/>
  <c r="T365" i="4"/>
  <c r="Z365" i="4" s="1"/>
  <c r="J364" i="4" l="1"/>
  <c r="F365" i="4" s="1"/>
  <c r="AP365" i="4"/>
  <c r="AR365" i="4" s="1"/>
  <c r="G365" i="4" l="1"/>
  <c r="AK365" i="4" s="1"/>
  <c r="M366" i="4" s="1"/>
  <c r="AL365" i="4" l="1"/>
  <c r="N366" i="4" s="1"/>
  <c r="AJ365" i="4"/>
  <c r="L366" i="4" s="1"/>
  <c r="AN365" i="4"/>
  <c r="P366" i="4" s="1"/>
  <c r="AM365" i="4"/>
  <c r="O366" i="4" l="1"/>
  <c r="H365" i="4"/>
  <c r="AQ365" i="4"/>
  <c r="AS365" i="4" s="1"/>
  <c r="I365" i="4" s="1"/>
  <c r="AE366" i="4" l="1"/>
  <c r="R366" i="4"/>
  <c r="X366" i="4" s="1"/>
  <c r="AF366" i="4"/>
  <c r="V366" i="4"/>
  <c r="AB366" i="4" s="1"/>
  <c r="J365" i="4"/>
  <c r="F366" i="4" s="1"/>
  <c r="U366" i="4"/>
  <c r="AA366" i="4" s="1"/>
  <c r="AG366" i="4"/>
  <c r="AD366" i="4"/>
  <c r="AH366" i="4"/>
  <c r="T366" i="4"/>
  <c r="Z366" i="4" s="1"/>
  <c r="S366" i="4"/>
  <c r="Y366" i="4" s="1"/>
  <c r="AP366" i="4" l="1"/>
  <c r="AR366" i="4" s="1"/>
  <c r="G366" i="4"/>
  <c r="AL366" i="4" s="1"/>
  <c r="N367" i="4" s="1"/>
  <c r="AN366" i="4" l="1"/>
  <c r="P367" i="4" s="1"/>
  <c r="AK366" i="4"/>
  <c r="M367" i="4" s="1"/>
  <c r="AM366" i="4"/>
  <c r="O367" i="4" s="1"/>
  <c r="AJ366" i="4"/>
  <c r="L367" i="4" s="1"/>
  <c r="S367" i="4" l="1"/>
  <c r="Y367" i="4" s="1"/>
  <c r="AQ366" i="4"/>
  <c r="AS366" i="4" s="1"/>
  <c r="I366" i="4" s="1"/>
  <c r="AE367" i="4"/>
  <c r="V367" i="4"/>
  <c r="AB367" i="4" s="1"/>
  <c r="H366" i="4"/>
  <c r="AF367" i="4"/>
  <c r="R367" i="4"/>
  <c r="X367" i="4" s="1"/>
  <c r="U367" i="4"/>
  <c r="AA367" i="4" s="1"/>
  <c r="AG367" i="4"/>
  <c r="T367" i="4"/>
  <c r="Z367" i="4" s="1"/>
  <c r="AD367" i="4"/>
  <c r="AH367" i="4"/>
  <c r="J366" i="4" l="1"/>
  <c r="F367" i="4" s="1"/>
  <c r="AL367" i="4" s="1"/>
  <c r="G367" i="4"/>
  <c r="AM367" i="4" s="1"/>
  <c r="AK367" i="4" l="1"/>
  <c r="M368" i="4" s="1"/>
  <c r="AN367" i="4"/>
  <c r="P368" i="4" s="1"/>
  <c r="AJ367" i="4"/>
  <c r="L368" i="4" s="1"/>
  <c r="O368" i="4"/>
  <c r="AP367" i="4"/>
  <c r="AR367" i="4" s="1"/>
  <c r="N368" i="4"/>
  <c r="AE368" i="4" l="1"/>
  <c r="R368" i="4"/>
  <c r="X368" i="4" s="1"/>
  <c r="H367" i="4"/>
  <c r="AQ367" i="4"/>
  <c r="AS367" i="4" s="1"/>
  <c r="I367" i="4" s="1"/>
  <c r="V368" i="4"/>
  <c r="AB368" i="4" s="1"/>
  <c r="AF368" i="4"/>
  <c r="T368" i="4"/>
  <c r="Z368" i="4" s="1"/>
  <c r="AD368" i="4"/>
  <c r="AH368" i="4"/>
  <c r="S368" i="4"/>
  <c r="Y368" i="4" s="1"/>
  <c r="U368" i="4"/>
  <c r="AA368" i="4" s="1"/>
  <c r="AG368" i="4"/>
  <c r="J367" i="4" l="1"/>
  <c r="F368" i="4" s="1"/>
  <c r="AP368" i="4" l="1"/>
  <c r="AR368" i="4" s="1"/>
  <c r="G368" i="4"/>
  <c r="AK368" i="4" s="1"/>
  <c r="M369" i="4" s="1"/>
  <c r="AL368" i="4" l="1"/>
  <c r="N369" i="4" s="1"/>
  <c r="AJ368" i="4"/>
  <c r="L369" i="4" s="1"/>
  <c r="AN368" i="4"/>
  <c r="P369" i="4" s="1"/>
  <c r="AM368" i="4"/>
  <c r="O369" i="4" l="1"/>
  <c r="H368" i="4"/>
  <c r="AQ368" i="4"/>
  <c r="AS368" i="4" s="1"/>
  <c r="I368" i="4" s="1"/>
  <c r="AE369" i="4" l="1"/>
  <c r="R369" i="4"/>
  <c r="X369" i="4" s="1"/>
  <c r="AF369" i="4"/>
  <c r="V369" i="4"/>
  <c r="AB369" i="4" s="1"/>
  <c r="J368" i="4"/>
  <c r="F369" i="4" s="1"/>
  <c r="U369" i="4"/>
  <c r="AA369" i="4" s="1"/>
  <c r="AG369" i="4"/>
  <c r="S369" i="4"/>
  <c r="Y369" i="4" s="1"/>
  <c r="T369" i="4"/>
  <c r="Z369" i="4" s="1"/>
  <c r="AH369" i="4"/>
  <c r="AD369" i="4"/>
  <c r="G369" i="4" l="1"/>
  <c r="AL369" i="4" s="1"/>
  <c r="N370" i="4" s="1"/>
  <c r="AP369" i="4"/>
  <c r="AR369" i="4" s="1"/>
  <c r="AN369" i="4" l="1"/>
  <c r="P370" i="4" s="1"/>
  <c r="AK369" i="4"/>
  <c r="M370" i="4" s="1"/>
  <c r="AJ369" i="4"/>
  <c r="AM369" i="4"/>
  <c r="O370" i="4" s="1"/>
  <c r="H369" i="4" l="1"/>
  <c r="AQ369" i="4"/>
  <c r="AS369" i="4" s="1"/>
  <c r="I369" i="4" s="1"/>
  <c r="L370" i="4"/>
  <c r="U370" i="4" s="1"/>
  <c r="AA370" i="4" s="1"/>
  <c r="J369" i="4" l="1"/>
  <c r="F370" i="4" s="1"/>
  <c r="V370" i="4"/>
  <c r="AB370" i="4" s="1"/>
  <c r="AE370" i="4"/>
  <c r="AG370" i="4"/>
  <c r="AF370" i="4"/>
  <c r="R370" i="4"/>
  <c r="X370" i="4" s="1"/>
  <c r="AD370" i="4"/>
  <c r="AH370" i="4"/>
  <c r="T370" i="4"/>
  <c r="Z370" i="4" s="1"/>
  <c r="S370" i="4"/>
  <c r="Y370" i="4" s="1"/>
  <c r="G370" i="4" l="1"/>
  <c r="AJ370" i="4" s="1"/>
  <c r="L371" i="4" s="1"/>
  <c r="AP370" i="4"/>
  <c r="AR370" i="4" s="1"/>
  <c r="AL370" i="4" l="1"/>
  <c r="N371" i="4" s="1"/>
  <c r="AK370" i="4"/>
  <c r="M371" i="4" s="1"/>
  <c r="AN370" i="4"/>
  <c r="P371" i="4" s="1"/>
  <c r="AM370" i="4"/>
  <c r="O371" i="4" l="1"/>
  <c r="AF371" i="4" s="1"/>
  <c r="H370" i="4"/>
  <c r="AQ370" i="4"/>
  <c r="AS370" i="4" s="1"/>
  <c r="I370" i="4" s="1"/>
  <c r="AE371" i="4" l="1"/>
  <c r="R371" i="4"/>
  <c r="X371" i="4" s="1"/>
  <c r="V371" i="4"/>
  <c r="AB371" i="4" s="1"/>
  <c r="J370" i="4"/>
  <c r="F371" i="4" s="1"/>
  <c r="U371" i="4"/>
  <c r="AA371" i="4" s="1"/>
  <c r="AG371" i="4"/>
  <c r="T371" i="4"/>
  <c r="Z371" i="4" s="1"/>
  <c r="AD371" i="4"/>
  <c r="AH371" i="4"/>
  <c r="S371" i="4"/>
  <c r="Y371" i="4" s="1"/>
  <c r="G371" i="4" l="1"/>
  <c r="AP371" i="4"/>
  <c r="AR371" i="4" s="1"/>
  <c r="AK371" i="4" l="1"/>
  <c r="M372" i="4" s="1"/>
  <c r="AL371" i="4"/>
  <c r="N372" i="4" s="1"/>
  <c r="AJ371" i="4"/>
  <c r="L372" i="4" s="1"/>
  <c r="AN371" i="4"/>
  <c r="P372" i="4" s="1"/>
  <c r="AM371" i="4"/>
  <c r="O372" i="4" l="1"/>
  <c r="AQ371" i="4"/>
  <c r="AS371" i="4" s="1"/>
  <c r="I371" i="4" s="1"/>
  <c r="H371" i="4"/>
  <c r="R372" i="4" l="1"/>
  <c r="X372" i="4" s="1"/>
  <c r="AE372" i="4"/>
  <c r="AF372" i="4"/>
  <c r="V372" i="4"/>
  <c r="AB372" i="4" s="1"/>
  <c r="J371" i="4"/>
  <c r="F372" i="4" s="1"/>
  <c r="U372" i="4"/>
  <c r="AA372" i="4" s="1"/>
  <c r="AG372" i="4"/>
  <c r="AD372" i="4"/>
  <c r="S372" i="4"/>
  <c r="Y372" i="4" s="1"/>
  <c r="T372" i="4"/>
  <c r="Z372" i="4" s="1"/>
  <c r="AH372" i="4"/>
  <c r="AP372" i="4" l="1"/>
  <c r="AR372" i="4" s="1"/>
  <c r="G372" i="4"/>
  <c r="AL372" i="4" s="1"/>
  <c r="N373" i="4" s="1"/>
  <c r="AN372" i="4" l="1"/>
  <c r="P373" i="4" s="1"/>
  <c r="AK372" i="4"/>
  <c r="M373" i="4" s="1"/>
  <c r="AJ372" i="4"/>
  <c r="AM372" i="4"/>
  <c r="O373" i="4" s="1"/>
  <c r="H372" i="4" l="1"/>
  <c r="AQ372" i="4"/>
  <c r="AS372" i="4" s="1"/>
  <c r="I372" i="4" s="1"/>
  <c r="L373" i="4"/>
  <c r="AE373" i="4" s="1"/>
  <c r="U373" i="4"/>
  <c r="AA373" i="4" s="1"/>
  <c r="AG373" i="4"/>
  <c r="J372" i="4" l="1"/>
  <c r="F373" i="4" s="1"/>
  <c r="AF373" i="4"/>
  <c r="V373" i="4"/>
  <c r="AB373" i="4" s="1"/>
  <c r="AD373" i="4"/>
  <c r="R373" i="4"/>
  <c r="X373" i="4" s="1"/>
  <c r="AH373" i="4"/>
  <c r="T373" i="4"/>
  <c r="Z373" i="4" s="1"/>
  <c r="S373" i="4"/>
  <c r="Y373" i="4" s="1"/>
  <c r="G373" i="4" l="1"/>
  <c r="AL373" i="4" s="1"/>
  <c r="N374" i="4" s="1"/>
  <c r="AP373" i="4"/>
  <c r="AR373" i="4" s="1"/>
  <c r="AN373" i="4" l="1"/>
  <c r="P374" i="4" s="1"/>
  <c r="AK373" i="4"/>
  <c r="M374" i="4" s="1"/>
  <c r="AM373" i="4"/>
  <c r="O374" i="4" s="1"/>
  <c r="AJ373" i="4"/>
  <c r="L374" i="4" s="1"/>
  <c r="V374" i="4" l="1"/>
  <c r="AB374" i="4" s="1"/>
  <c r="AE374" i="4"/>
  <c r="R374" i="4"/>
  <c r="X374" i="4" s="1"/>
  <c r="AF374" i="4"/>
  <c r="AQ373" i="4"/>
  <c r="AS373" i="4" s="1"/>
  <c r="I373" i="4" s="1"/>
  <c r="H373" i="4"/>
  <c r="U374" i="4"/>
  <c r="AA374" i="4" s="1"/>
  <c r="AG374" i="4"/>
  <c r="AH374" i="4"/>
  <c r="S374" i="4"/>
  <c r="Y374" i="4" s="1"/>
  <c r="AD374" i="4"/>
  <c r="T374" i="4"/>
  <c r="Z374" i="4" s="1"/>
  <c r="J373" i="4" l="1"/>
  <c r="F374" i="4" s="1"/>
  <c r="G374" i="4" l="1"/>
  <c r="AN374" i="4" s="1"/>
  <c r="P375" i="4" s="1"/>
  <c r="AP374" i="4"/>
  <c r="AR374" i="4" s="1"/>
  <c r="AL374" i="4" l="1"/>
  <c r="N375" i="4" s="1"/>
  <c r="AK374" i="4"/>
  <c r="M375" i="4" s="1"/>
  <c r="AM374" i="4"/>
  <c r="O375" i="4" s="1"/>
  <c r="AJ374" i="4"/>
  <c r="L375" i="4" s="1"/>
  <c r="V375" i="4" l="1"/>
  <c r="AB375" i="4" s="1"/>
  <c r="AE375" i="4"/>
  <c r="H374" i="4"/>
  <c r="AQ374" i="4"/>
  <c r="AS374" i="4" s="1"/>
  <c r="I374" i="4" s="1"/>
  <c r="J374" i="4" s="1"/>
  <c r="F375" i="4" s="1"/>
  <c r="AF375" i="4"/>
  <c r="R375" i="4"/>
  <c r="X375" i="4" s="1"/>
  <c r="U375" i="4"/>
  <c r="AA375" i="4" s="1"/>
  <c r="AG375" i="4"/>
  <c r="AH375" i="4"/>
  <c r="AD375" i="4"/>
  <c r="T375" i="4"/>
  <c r="Z375" i="4" s="1"/>
  <c r="S375" i="4"/>
  <c r="Y375" i="4" s="1"/>
  <c r="AP375" i="4" l="1"/>
  <c r="AR375" i="4" s="1"/>
  <c r="G375" i="4"/>
  <c r="AK375" i="4" l="1"/>
  <c r="M376" i="4" s="1"/>
  <c r="AL375" i="4"/>
  <c r="N376" i="4" s="1"/>
  <c r="AJ375" i="4"/>
  <c r="L376" i="4" s="1"/>
  <c r="AN375" i="4"/>
  <c r="P376" i="4" s="1"/>
  <c r="AM375" i="4"/>
  <c r="O376" i="4" l="1"/>
  <c r="H375" i="4"/>
  <c r="AQ375" i="4"/>
  <c r="AS375" i="4" s="1"/>
  <c r="I375" i="4" s="1"/>
  <c r="AE376" i="4" l="1"/>
  <c r="R376" i="4"/>
  <c r="X376" i="4" s="1"/>
  <c r="AF376" i="4"/>
  <c r="V376" i="4"/>
  <c r="AB376" i="4" s="1"/>
  <c r="J375" i="4"/>
  <c r="F376" i="4" s="1"/>
  <c r="U376" i="4"/>
  <c r="AA376" i="4" s="1"/>
  <c r="AG376" i="4"/>
  <c r="AH376" i="4"/>
  <c r="AD376" i="4"/>
  <c r="T376" i="4"/>
  <c r="Z376" i="4" s="1"/>
  <c r="S376" i="4"/>
  <c r="Y376" i="4" s="1"/>
  <c r="G376" i="4" l="1"/>
  <c r="AP376" i="4"/>
  <c r="AR376" i="4" s="1"/>
  <c r="AK376" i="4" l="1"/>
  <c r="M377" i="4" s="1"/>
  <c r="AL376" i="4"/>
  <c r="N377" i="4" s="1"/>
  <c r="AJ376" i="4"/>
  <c r="L377" i="4" s="1"/>
  <c r="AN376" i="4"/>
  <c r="P377" i="4" s="1"/>
  <c r="AM376" i="4"/>
  <c r="O377" i="4" l="1"/>
  <c r="H376" i="4"/>
  <c r="AQ376" i="4"/>
  <c r="AS376" i="4" s="1"/>
  <c r="I376" i="4" s="1"/>
  <c r="R377" i="4" l="1"/>
  <c r="X377" i="4" s="1"/>
  <c r="AE377" i="4"/>
  <c r="AF377" i="4"/>
  <c r="V377" i="4"/>
  <c r="AB377" i="4" s="1"/>
  <c r="J376" i="4"/>
  <c r="F377" i="4" s="1"/>
  <c r="U377" i="4"/>
  <c r="AA377" i="4" s="1"/>
  <c r="AG377" i="4"/>
  <c r="AH377" i="4"/>
  <c r="AD377" i="4"/>
  <c r="S377" i="4"/>
  <c r="Y377" i="4" s="1"/>
  <c r="T377" i="4"/>
  <c r="Z377" i="4" s="1"/>
  <c r="AP377" i="4" l="1"/>
  <c r="AR377" i="4" s="1"/>
  <c r="G377" i="4"/>
  <c r="AK377" i="4" l="1"/>
  <c r="M378" i="4" s="1"/>
  <c r="AL377" i="4"/>
  <c r="N378" i="4" s="1"/>
  <c r="AJ377" i="4"/>
  <c r="L378" i="4" s="1"/>
  <c r="AN377" i="4"/>
  <c r="P378" i="4" s="1"/>
  <c r="AM377" i="4"/>
  <c r="O378" i="4" l="1"/>
  <c r="AQ377" i="4"/>
  <c r="AS377" i="4" s="1"/>
  <c r="I377" i="4" s="1"/>
  <c r="H377" i="4"/>
  <c r="AE378" i="4" l="1"/>
  <c r="R378" i="4"/>
  <c r="X378" i="4" s="1"/>
  <c r="AF378" i="4"/>
  <c r="V378" i="4"/>
  <c r="AB378" i="4" s="1"/>
  <c r="J377" i="4"/>
  <c r="F378" i="4" s="1"/>
  <c r="U378" i="4"/>
  <c r="AA378" i="4" s="1"/>
  <c r="AG378" i="4"/>
  <c r="AH378" i="4"/>
  <c r="T378" i="4"/>
  <c r="Z378" i="4" s="1"/>
  <c r="S378" i="4"/>
  <c r="Y378" i="4" s="1"/>
  <c r="AD378" i="4"/>
  <c r="G378" i="4" l="1"/>
  <c r="AL378" i="4" s="1"/>
  <c r="N379" i="4" s="1"/>
  <c r="AP378" i="4"/>
  <c r="AR378" i="4" s="1"/>
  <c r="AN378" i="4" l="1"/>
  <c r="P379" i="4" s="1"/>
  <c r="AK378" i="4"/>
  <c r="M379" i="4" s="1"/>
  <c r="AM378" i="4"/>
  <c r="O379" i="4" s="1"/>
  <c r="AJ378" i="4"/>
  <c r="L379" i="4" s="1"/>
  <c r="AQ378" i="4" l="1"/>
  <c r="AS378" i="4" s="1"/>
  <c r="I378" i="4" s="1"/>
  <c r="V379" i="4"/>
  <c r="AB379" i="4" s="1"/>
  <c r="AE379" i="4"/>
  <c r="H378" i="4"/>
  <c r="AF379" i="4"/>
  <c r="R379" i="4"/>
  <c r="X379" i="4" s="1"/>
  <c r="U379" i="4"/>
  <c r="AA379" i="4" s="1"/>
  <c r="AG379" i="4"/>
  <c r="T379" i="4"/>
  <c r="Z379" i="4" s="1"/>
  <c r="AD379" i="4"/>
  <c r="S379" i="4"/>
  <c r="Y379" i="4" s="1"/>
  <c r="AH379" i="4"/>
  <c r="J378" i="4" l="1"/>
  <c r="F379" i="4" s="1"/>
  <c r="G379" i="4" l="1"/>
  <c r="AK379" i="4" s="1"/>
  <c r="M380" i="4" s="1"/>
  <c r="AP379" i="4"/>
  <c r="AR379" i="4" s="1"/>
  <c r="AL379" i="4" l="1"/>
  <c r="N380" i="4" s="1"/>
  <c r="AJ379" i="4"/>
  <c r="L380" i="4" s="1"/>
  <c r="AN379" i="4"/>
  <c r="P380" i="4" s="1"/>
  <c r="AM379" i="4"/>
  <c r="O380" i="4" l="1"/>
  <c r="AQ379" i="4"/>
  <c r="AS379" i="4" s="1"/>
  <c r="I379" i="4" s="1"/>
  <c r="H379" i="4"/>
  <c r="R380" i="4" l="1"/>
  <c r="X380" i="4" s="1"/>
  <c r="AE380" i="4"/>
  <c r="AF380" i="4"/>
  <c r="V380" i="4"/>
  <c r="AB380" i="4" s="1"/>
  <c r="J379" i="4"/>
  <c r="F380" i="4" s="1"/>
  <c r="U380" i="4"/>
  <c r="AA380" i="4" s="1"/>
  <c r="AG380" i="4"/>
  <c r="AD380" i="4"/>
  <c r="AH380" i="4"/>
  <c r="T380" i="4"/>
  <c r="Z380" i="4" s="1"/>
  <c r="S380" i="4"/>
  <c r="Y380" i="4" s="1"/>
  <c r="AP380" i="4" l="1"/>
  <c r="AR380" i="4" s="1"/>
  <c r="G380" i="4"/>
  <c r="AL380" i="4" s="1"/>
  <c r="N381" i="4" s="1"/>
  <c r="AN380" i="4" l="1"/>
  <c r="P381" i="4" s="1"/>
  <c r="AK380" i="4"/>
  <c r="M381" i="4" s="1"/>
  <c r="AJ380" i="4"/>
  <c r="AM380" i="4"/>
  <c r="O381" i="4" s="1"/>
  <c r="H380" i="4" l="1"/>
  <c r="AQ380" i="4"/>
  <c r="AS380" i="4" s="1"/>
  <c r="I380" i="4" s="1"/>
  <c r="L381" i="4"/>
  <c r="AE381" i="4" s="1"/>
  <c r="U381" i="4"/>
  <c r="AA381" i="4" s="1"/>
  <c r="AG381" i="4"/>
  <c r="J380" i="4" l="1"/>
  <c r="F381" i="4" s="1"/>
  <c r="AF381" i="4"/>
  <c r="V381" i="4"/>
  <c r="AB381" i="4" s="1"/>
  <c r="R381" i="4"/>
  <c r="X381" i="4" s="1"/>
  <c r="AD381" i="4"/>
  <c r="AH381" i="4"/>
  <c r="T381" i="4"/>
  <c r="Z381" i="4" s="1"/>
  <c r="S381" i="4"/>
  <c r="Y381" i="4" s="1"/>
  <c r="G381" i="4" l="1"/>
  <c r="AJ381" i="4" s="1"/>
  <c r="L382" i="4" s="1"/>
  <c r="AL381" i="4" l="1"/>
  <c r="N382" i="4" s="1"/>
  <c r="AK381" i="4"/>
  <c r="AN381" i="4"/>
  <c r="P382" i="4" s="1"/>
  <c r="AM381" i="4"/>
  <c r="AP381" i="4"/>
  <c r="AR381" i="4" s="1"/>
  <c r="M382" i="4"/>
  <c r="O382" i="4" l="1"/>
  <c r="AF382" i="4" s="1"/>
  <c r="AQ381" i="4"/>
  <c r="AS381" i="4" s="1"/>
  <c r="I381" i="4" s="1"/>
  <c r="H381" i="4"/>
  <c r="AD382" i="4" l="1"/>
  <c r="AE382" i="4"/>
  <c r="R382" i="4"/>
  <c r="X382" i="4" s="1"/>
  <c r="V382" i="4"/>
  <c r="AB382" i="4" s="1"/>
  <c r="U382" i="4"/>
  <c r="AA382" i="4" s="1"/>
  <c r="AG382" i="4"/>
  <c r="T382" i="4"/>
  <c r="Z382" i="4" s="1"/>
  <c r="AH382" i="4"/>
  <c r="S382" i="4"/>
  <c r="Y382" i="4" s="1"/>
  <c r="J381" i="4"/>
  <c r="F382" i="4" s="1"/>
  <c r="G382" i="4" l="1"/>
  <c r="AP382" i="4"/>
  <c r="AR382" i="4" s="1"/>
  <c r="AK382" i="4" l="1"/>
  <c r="M383" i="4" s="1"/>
  <c r="AL382" i="4"/>
  <c r="N383" i="4" s="1"/>
  <c r="AJ382" i="4"/>
  <c r="L383" i="4" s="1"/>
  <c r="AN382" i="4"/>
  <c r="P383" i="4" s="1"/>
  <c r="AM382" i="4"/>
  <c r="O383" i="4" l="1"/>
  <c r="AQ382" i="4"/>
  <c r="AS382" i="4" s="1"/>
  <c r="I382" i="4" s="1"/>
  <c r="H382" i="4"/>
  <c r="AE383" i="4" l="1"/>
  <c r="R383" i="4"/>
  <c r="X383" i="4" s="1"/>
  <c r="AF383" i="4"/>
  <c r="V383" i="4"/>
  <c r="AB383" i="4" s="1"/>
  <c r="J382" i="4"/>
  <c r="F383" i="4" s="1"/>
  <c r="U383" i="4"/>
  <c r="AA383" i="4" s="1"/>
  <c r="AG383" i="4"/>
  <c r="S383" i="4"/>
  <c r="Y383" i="4" s="1"/>
  <c r="AH383" i="4"/>
  <c r="T383" i="4"/>
  <c r="Z383" i="4" s="1"/>
  <c r="AD383" i="4"/>
  <c r="G383" i="4" l="1"/>
  <c r="AL383" i="4" s="1"/>
  <c r="N384" i="4" s="1"/>
  <c r="AP383" i="4"/>
  <c r="AR383" i="4" s="1"/>
  <c r="AN383" i="4" l="1"/>
  <c r="P384" i="4" s="1"/>
  <c r="AK383" i="4"/>
  <c r="M384" i="4" s="1"/>
  <c r="AJ383" i="4"/>
  <c r="AM383" i="4"/>
  <c r="O384" i="4" s="1"/>
  <c r="H383" i="4" l="1"/>
  <c r="AQ383" i="4"/>
  <c r="AS383" i="4" s="1"/>
  <c r="I383" i="4" s="1"/>
  <c r="L384" i="4"/>
  <c r="U384" i="4" s="1"/>
  <c r="AA384" i="4" s="1"/>
  <c r="V384" i="4" l="1"/>
  <c r="AB384" i="4" s="1"/>
  <c r="AE384" i="4"/>
  <c r="AG384" i="4"/>
  <c r="AF384" i="4"/>
  <c r="AD384" i="4"/>
  <c r="R384" i="4"/>
  <c r="X384" i="4" s="1"/>
  <c r="AH384" i="4"/>
  <c r="T384" i="4"/>
  <c r="Z384" i="4" s="1"/>
  <c r="S384" i="4"/>
  <c r="Y384" i="4" s="1"/>
  <c r="J383" i="4"/>
  <c r="F384" i="4" s="1"/>
  <c r="G384" i="4" l="1"/>
  <c r="AN384" i="4" s="1"/>
  <c r="P385" i="4" s="1"/>
  <c r="AL384" i="4" l="1"/>
  <c r="AK384" i="4"/>
  <c r="M385" i="4" s="1"/>
  <c r="AJ384" i="4"/>
  <c r="AM384" i="4"/>
  <c r="O385" i="4" s="1"/>
  <c r="N385" i="4"/>
  <c r="AP384" i="4"/>
  <c r="AR384" i="4" s="1"/>
  <c r="H384" i="4" l="1"/>
  <c r="AQ384" i="4"/>
  <c r="AS384" i="4" s="1"/>
  <c r="I384" i="4" s="1"/>
  <c r="J384" i="4" s="1"/>
  <c r="F385" i="4" s="1"/>
  <c r="L385" i="4"/>
  <c r="AE385" i="4" s="1"/>
  <c r="U385" i="4" l="1"/>
  <c r="AA385" i="4" s="1"/>
  <c r="AF385" i="4"/>
  <c r="V385" i="4"/>
  <c r="AB385" i="4" s="1"/>
  <c r="AD385" i="4"/>
  <c r="R385" i="4"/>
  <c r="X385" i="4" s="1"/>
  <c r="AH385" i="4"/>
  <c r="S385" i="4"/>
  <c r="Y385" i="4" s="1"/>
  <c r="AG385" i="4"/>
  <c r="T385" i="4"/>
  <c r="Z385" i="4" s="1"/>
  <c r="G385" i="4" l="1"/>
  <c r="AP385" i="4"/>
  <c r="AR385" i="4" s="1"/>
  <c r="AK385" i="4" l="1"/>
  <c r="M386" i="4" s="1"/>
  <c r="AL385" i="4"/>
  <c r="N386" i="4" s="1"/>
  <c r="AJ385" i="4"/>
  <c r="L386" i="4" s="1"/>
  <c r="AN385" i="4"/>
  <c r="P386" i="4" s="1"/>
  <c r="AM385" i="4"/>
  <c r="O386" i="4" l="1"/>
  <c r="AQ385" i="4"/>
  <c r="AS385" i="4" s="1"/>
  <c r="I385" i="4" s="1"/>
  <c r="H385" i="4"/>
  <c r="AE386" i="4" l="1"/>
  <c r="R386" i="4"/>
  <c r="X386" i="4" s="1"/>
  <c r="AF386" i="4"/>
  <c r="V386" i="4"/>
  <c r="AB386" i="4" s="1"/>
  <c r="J385" i="4"/>
  <c r="F386" i="4" s="1"/>
  <c r="U386" i="4"/>
  <c r="AA386" i="4" s="1"/>
  <c r="AG386" i="4"/>
  <c r="AH386" i="4"/>
  <c r="S386" i="4"/>
  <c r="Y386" i="4" s="1"/>
  <c r="T386" i="4"/>
  <c r="Z386" i="4" s="1"/>
  <c r="AD386" i="4"/>
  <c r="G386" i="4" l="1"/>
  <c r="AL386" i="4" s="1"/>
  <c r="N387" i="4" s="1"/>
  <c r="AP386" i="4"/>
  <c r="AR386" i="4" s="1"/>
  <c r="AN386" i="4" l="1"/>
  <c r="P387" i="4" s="1"/>
  <c r="AK386" i="4"/>
  <c r="M387" i="4" s="1"/>
  <c r="AJ386" i="4"/>
  <c r="AM386" i="4"/>
  <c r="O387" i="4" s="1"/>
  <c r="H386" i="4" l="1"/>
  <c r="AQ386" i="4"/>
  <c r="AS386" i="4" s="1"/>
  <c r="I386" i="4" s="1"/>
  <c r="L387" i="4"/>
  <c r="AE387" i="4" s="1"/>
  <c r="U387" i="4" l="1"/>
  <c r="AA387" i="4" s="1"/>
  <c r="AF387" i="4"/>
  <c r="V387" i="4"/>
  <c r="AB387" i="4" s="1"/>
  <c r="AD387" i="4"/>
  <c r="R387" i="4"/>
  <c r="X387" i="4" s="1"/>
  <c r="AH387" i="4"/>
  <c r="S387" i="4"/>
  <c r="Y387" i="4" s="1"/>
  <c r="T387" i="4"/>
  <c r="Z387" i="4" s="1"/>
  <c r="AG387" i="4"/>
  <c r="J386" i="4"/>
  <c r="F387" i="4" s="1"/>
  <c r="AP387" i="4" l="1"/>
  <c r="AR387" i="4" s="1"/>
  <c r="G387" i="4" l="1"/>
  <c r="AK387" i="4" l="1"/>
  <c r="M388" i="4" s="1"/>
  <c r="AL387" i="4"/>
  <c r="N388" i="4" s="1"/>
  <c r="AJ387" i="4"/>
  <c r="L388" i="4" s="1"/>
  <c r="AN387" i="4"/>
  <c r="P388" i="4" s="1"/>
  <c r="AM387" i="4"/>
  <c r="O388" i="4" l="1"/>
  <c r="AQ387" i="4"/>
  <c r="AS387" i="4" s="1"/>
  <c r="I387" i="4" s="1"/>
  <c r="H387" i="4"/>
  <c r="J387" i="4" l="1"/>
  <c r="F388" i="4" s="1"/>
  <c r="R388" i="4"/>
  <c r="X388" i="4" s="1"/>
  <c r="AE388" i="4"/>
  <c r="AF388" i="4"/>
  <c r="V388" i="4"/>
  <c r="AB388" i="4" s="1"/>
  <c r="U388" i="4"/>
  <c r="AA388" i="4" s="1"/>
  <c r="AG388" i="4"/>
  <c r="S388" i="4"/>
  <c r="Y388" i="4" s="1"/>
  <c r="AD388" i="4"/>
  <c r="AH388" i="4"/>
  <c r="T388" i="4"/>
  <c r="Z388" i="4" s="1"/>
  <c r="G388" i="4" l="1"/>
  <c r="AP388" i="4"/>
  <c r="AR388" i="4" s="1"/>
  <c r="AK388" i="4" l="1"/>
  <c r="M389" i="4" s="1"/>
  <c r="AL388" i="4"/>
  <c r="N389" i="4" s="1"/>
  <c r="AJ388" i="4"/>
  <c r="L389" i="4" s="1"/>
  <c r="AN388" i="4"/>
  <c r="P389" i="4" s="1"/>
  <c r="AM388" i="4"/>
  <c r="O389" i="4" l="1"/>
  <c r="H388" i="4"/>
  <c r="AQ388" i="4"/>
  <c r="AS388" i="4" s="1"/>
  <c r="I388" i="4" s="1"/>
  <c r="AE389" i="4" l="1"/>
  <c r="R389" i="4"/>
  <c r="X389" i="4" s="1"/>
  <c r="AF389" i="4"/>
  <c r="V389" i="4"/>
  <c r="AB389" i="4" s="1"/>
  <c r="J388" i="4"/>
  <c r="F389" i="4" s="1"/>
  <c r="U389" i="4"/>
  <c r="AA389" i="4" s="1"/>
  <c r="AG389" i="4"/>
  <c r="S389" i="4"/>
  <c r="Y389" i="4" s="1"/>
  <c r="AH389" i="4"/>
  <c r="T389" i="4"/>
  <c r="Z389" i="4" s="1"/>
  <c r="AD389" i="4"/>
  <c r="G389" i="4" l="1"/>
  <c r="AL389" i="4" s="1"/>
  <c r="N390" i="4" s="1"/>
  <c r="AP389" i="4"/>
  <c r="AR389" i="4" s="1"/>
  <c r="AN389" i="4" l="1"/>
  <c r="P390" i="4" s="1"/>
  <c r="AK389" i="4"/>
  <c r="M390" i="4" s="1"/>
  <c r="AJ389" i="4"/>
  <c r="AM389" i="4"/>
  <c r="O390" i="4" s="1"/>
  <c r="H389" i="4" l="1"/>
  <c r="AQ389" i="4"/>
  <c r="AS389" i="4" s="1"/>
  <c r="I389" i="4" s="1"/>
  <c r="J389" i="4" s="1"/>
  <c r="F390" i="4" s="1"/>
  <c r="L390" i="4"/>
  <c r="AE390" i="4" s="1"/>
  <c r="U390" i="4" l="1"/>
  <c r="AA390" i="4" s="1"/>
  <c r="AF390" i="4"/>
  <c r="V390" i="4"/>
  <c r="AB390" i="4" s="1"/>
  <c r="R390" i="4"/>
  <c r="X390" i="4" s="1"/>
  <c r="AD390" i="4"/>
  <c r="AH390" i="4"/>
  <c r="T390" i="4"/>
  <c r="Z390" i="4" s="1"/>
  <c r="S390" i="4"/>
  <c r="Y390" i="4" s="1"/>
  <c r="AG390" i="4"/>
  <c r="AP390" i="4" l="1"/>
  <c r="AR390" i="4" s="1"/>
  <c r="G390" i="4"/>
  <c r="AL390" i="4" s="1"/>
  <c r="N391" i="4" s="1"/>
  <c r="AN390" i="4" l="1"/>
  <c r="P391" i="4" s="1"/>
  <c r="AK390" i="4"/>
  <c r="M391" i="4" s="1"/>
  <c r="AJ390" i="4"/>
  <c r="AM390" i="4"/>
  <c r="O391" i="4" s="1"/>
  <c r="H390" i="4" l="1"/>
  <c r="AQ390" i="4"/>
  <c r="AS390" i="4" s="1"/>
  <c r="I390" i="4" s="1"/>
  <c r="L391" i="4"/>
  <c r="AE391" i="4" s="1"/>
  <c r="J390" i="4" l="1"/>
  <c r="F391" i="4" s="1"/>
  <c r="U391" i="4"/>
  <c r="AA391" i="4" s="1"/>
  <c r="AF391" i="4"/>
  <c r="V391" i="4"/>
  <c r="AB391" i="4" s="1"/>
  <c r="R391" i="4"/>
  <c r="X391" i="4" s="1"/>
  <c r="AD391" i="4"/>
  <c r="AH391" i="4"/>
  <c r="T391" i="4"/>
  <c r="Z391" i="4" s="1"/>
  <c r="S391" i="4"/>
  <c r="Y391" i="4" s="1"/>
  <c r="AG391" i="4"/>
  <c r="G391" i="4" l="1"/>
  <c r="AL391" i="4" s="1"/>
  <c r="N392" i="4" s="1"/>
  <c r="AP391" i="4"/>
  <c r="AR391" i="4" s="1"/>
  <c r="AJ391" i="4" l="1"/>
  <c r="L392" i="4" s="1"/>
  <c r="AK391" i="4"/>
  <c r="M392" i="4" s="1"/>
  <c r="AN391" i="4"/>
  <c r="P392" i="4" s="1"/>
  <c r="AH392" i="4" s="1"/>
  <c r="AM391" i="4"/>
  <c r="O392" i="4" s="1"/>
  <c r="R392" i="4" s="1"/>
  <c r="X392" i="4" s="1"/>
  <c r="T392" i="4"/>
  <c r="Z392" i="4" s="1"/>
  <c r="S392" i="4" l="1"/>
  <c r="Y392" i="4" s="1"/>
  <c r="AE392" i="4"/>
  <c r="AQ391" i="4"/>
  <c r="AS391" i="4" s="1"/>
  <c r="I391" i="4" s="1"/>
  <c r="V392" i="4"/>
  <c r="AB392" i="4" s="1"/>
  <c r="H391" i="4"/>
  <c r="J391" i="4" s="1"/>
  <c r="F392" i="4" s="1"/>
  <c r="AG392" i="4"/>
  <c r="AF392" i="4"/>
  <c r="U392" i="4"/>
  <c r="AA392" i="4" s="1"/>
  <c r="AD392" i="4"/>
  <c r="G392" i="4" l="1"/>
  <c r="AL392" i="4" s="1"/>
  <c r="N393" i="4" s="1"/>
  <c r="AP392" i="4"/>
  <c r="AR392" i="4" s="1"/>
  <c r="AN392" i="4" l="1"/>
  <c r="P393" i="4" s="1"/>
  <c r="AK392" i="4"/>
  <c r="M393" i="4" s="1"/>
  <c r="AM392" i="4"/>
  <c r="O393" i="4" s="1"/>
  <c r="T393" i="4" s="1"/>
  <c r="Z393" i="4" s="1"/>
  <c r="AJ392" i="4"/>
  <c r="L393" i="4" s="1"/>
  <c r="H392" i="4" l="1"/>
  <c r="AQ392" i="4"/>
  <c r="AS392" i="4" s="1"/>
  <c r="I392" i="4" s="1"/>
  <c r="J392" i="4" s="1"/>
  <c r="F393" i="4" s="1"/>
  <c r="AE393" i="4"/>
  <c r="V393" i="4"/>
  <c r="AB393" i="4" s="1"/>
  <c r="AF393" i="4"/>
  <c r="R393" i="4"/>
  <c r="X393" i="4" s="1"/>
  <c r="U393" i="4"/>
  <c r="AA393" i="4" s="1"/>
  <c r="AG393" i="4"/>
  <c r="AD393" i="4"/>
  <c r="S393" i="4"/>
  <c r="Y393" i="4" s="1"/>
  <c r="AH393" i="4"/>
  <c r="AP393" i="4" l="1"/>
  <c r="AR393" i="4" s="1"/>
  <c r="G393" i="4"/>
  <c r="AL393" i="4" s="1"/>
  <c r="N394" i="4" s="1"/>
  <c r="AN393" i="4" l="1"/>
  <c r="P394" i="4" s="1"/>
  <c r="AK393" i="4"/>
  <c r="M394" i="4" s="1"/>
  <c r="AJ393" i="4"/>
  <c r="AM393" i="4"/>
  <c r="O394" i="4" s="1"/>
  <c r="AQ393" i="4" l="1"/>
  <c r="AS393" i="4" s="1"/>
  <c r="I393" i="4" s="1"/>
  <c r="H393" i="4"/>
  <c r="L394" i="4"/>
  <c r="AE394" i="4" s="1"/>
  <c r="U394" i="4" l="1"/>
  <c r="AA394" i="4" s="1"/>
  <c r="J393" i="4"/>
  <c r="F394" i="4" s="1"/>
  <c r="AF394" i="4"/>
  <c r="V394" i="4"/>
  <c r="AB394" i="4" s="1"/>
  <c r="AD394" i="4"/>
  <c r="R394" i="4"/>
  <c r="X394" i="4" s="1"/>
  <c r="T394" i="4"/>
  <c r="Z394" i="4" s="1"/>
  <c r="AH394" i="4"/>
  <c r="S394" i="4"/>
  <c r="Y394" i="4" s="1"/>
  <c r="AG394" i="4"/>
  <c r="AP394" i="4" l="1"/>
  <c r="AR394" i="4" s="1"/>
  <c r="G394" i="4" l="1"/>
  <c r="AK394" i="4" l="1"/>
  <c r="M395" i="4" s="1"/>
  <c r="AL394" i="4"/>
  <c r="N395" i="4" s="1"/>
  <c r="AJ394" i="4"/>
  <c r="L395" i="4" s="1"/>
  <c r="AN394" i="4"/>
  <c r="P395" i="4" s="1"/>
  <c r="AM394" i="4"/>
  <c r="O395" i="4" l="1"/>
  <c r="AQ394" i="4"/>
  <c r="AS394" i="4" s="1"/>
  <c r="I394" i="4" s="1"/>
  <c r="H394" i="4"/>
  <c r="AE395" i="4" l="1"/>
  <c r="R395" i="4"/>
  <c r="X395" i="4" s="1"/>
  <c r="AF395" i="4"/>
  <c r="V395" i="4"/>
  <c r="AB395" i="4" s="1"/>
  <c r="J394" i="4"/>
  <c r="F395" i="4" s="1"/>
  <c r="U395" i="4"/>
  <c r="AA395" i="4" s="1"/>
  <c r="AG395" i="4"/>
  <c r="S395" i="4"/>
  <c r="Y395" i="4" s="1"/>
  <c r="AD395" i="4"/>
  <c r="T395" i="4"/>
  <c r="Z395" i="4" s="1"/>
  <c r="AH395" i="4"/>
  <c r="G395" i="4" l="1"/>
  <c r="AP395" i="4"/>
  <c r="AR395" i="4" s="1"/>
  <c r="AK395" i="4" l="1"/>
  <c r="M396" i="4" s="1"/>
  <c r="AL395" i="4"/>
  <c r="N396" i="4" s="1"/>
  <c r="AJ395" i="4"/>
  <c r="L396" i="4" s="1"/>
  <c r="AN395" i="4"/>
  <c r="P396" i="4" s="1"/>
  <c r="AM395" i="4"/>
  <c r="O396" i="4" l="1"/>
  <c r="AQ395" i="4"/>
  <c r="AS395" i="4" s="1"/>
  <c r="I395" i="4" s="1"/>
  <c r="H395" i="4"/>
  <c r="R396" i="4" l="1"/>
  <c r="X396" i="4" s="1"/>
  <c r="AE396" i="4"/>
  <c r="AF396" i="4"/>
  <c r="V396" i="4"/>
  <c r="AB396" i="4" s="1"/>
  <c r="J395" i="4"/>
  <c r="F396" i="4" s="1"/>
  <c r="U396" i="4"/>
  <c r="AA396" i="4" s="1"/>
  <c r="AG396" i="4"/>
  <c r="T396" i="4"/>
  <c r="Z396" i="4" s="1"/>
  <c r="AH396" i="4"/>
  <c r="AD396" i="4"/>
  <c r="S396" i="4"/>
  <c r="Y396" i="4" s="1"/>
  <c r="AP396" i="4" l="1"/>
  <c r="AR396" i="4" s="1"/>
  <c r="G396" i="4"/>
  <c r="AK396" i="4" l="1"/>
  <c r="M397" i="4" s="1"/>
  <c r="AL396" i="4"/>
  <c r="N397" i="4" s="1"/>
  <c r="AJ396" i="4"/>
  <c r="L397" i="4" s="1"/>
  <c r="AN396" i="4"/>
  <c r="P397" i="4" s="1"/>
  <c r="AM396" i="4"/>
  <c r="O397" i="4" l="1"/>
  <c r="H396" i="4"/>
  <c r="AQ396" i="4"/>
  <c r="AS396" i="4" s="1"/>
  <c r="I396" i="4" s="1"/>
  <c r="R397" i="4" l="1"/>
  <c r="X397" i="4" s="1"/>
  <c r="AE397" i="4"/>
  <c r="AF397" i="4"/>
  <c r="V397" i="4"/>
  <c r="AB397" i="4" s="1"/>
  <c r="J396" i="4"/>
  <c r="F397" i="4" s="1"/>
  <c r="U397" i="4"/>
  <c r="AA397" i="4" s="1"/>
  <c r="AG397" i="4"/>
  <c r="AD397" i="4"/>
  <c r="AH397" i="4"/>
  <c r="T397" i="4"/>
  <c r="Z397" i="4" s="1"/>
  <c r="S397" i="4"/>
  <c r="Y397" i="4" s="1"/>
  <c r="G397" i="4" l="1"/>
  <c r="AP397" i="4"/>
  <c r="AR397" i="4" s="1"/>
  <c r="AK397" i="4" l="1"/>
  <c r="M398" i="4" s="1"/>
  <c r="AL397" i="4"/>
  <c r="N398" i="4" s="1"/>
  <c r="AJ397" i="4"/>
  <c r="L398" i="4" s="1"/>
  <c r="AN397" i="4"/>
  <c r="P398" i="4" s="1"/>
  <c r="AM397" i="4"/>
  <c r="O398" i="4" l="1"/>
  <c r="H397" i="4"/>
  <c r="AQ397" i="4"/>
  <c r="AS397" i="4" s="1"/>
  <c r="I397" i="4" s="1"/>
  <c r="R398" i="4" l="1"/>
  <c r="X398" i="4" s="1"/>
  <c r="AE398" i="4"/>
  <c r="AF398" i="4"/>
  <c r="V398" i="4"/>
  <c r="AB398" i="4" s="1"/>
  <c r="J397" i="4"/>
  <c r="F398" i="4" s="1"/>
  <c r="U398" i="4"/>
  <c r="AA398" i="4" s="1"/>
  <c r="AG398" i="4"/>
  <c r="T398" i="4"/>
  <c r="Z398" i="4" s="1"/>
  <c r="AD398" i="4"/>
  <c r="S398" i="4"/>
  <c r="Y398" i="4" s="1"/>
  <c r="AH398" i="4"/>
  <c r="G398" i="4" l="1"/>
  <c r="AP398" i="4"/>
  <c r="AR398" i="4" s="1"/>
  <c r="AK398" i="4" l="1"/>
  <c r="M399" i="4" s="1"/>
  <c r="AL398" i="4"/>
  <c r="N399" i="4" s="1"/>
  <c r="AJ398" i="4"/>
  <c r="L399" i="4" s="1"/>
  <c r="AN398" i="4"/>
  <c r="P399" i="4" s="1"/>
  <c r="AM398" i="4"/>
  <c r="O399" i="4" l="1"/>
  <c r="H398" i="4"/>
  <c r="AQ398" i="4"/>
  <c r="AS398" i="4" s="1"/>
  <c r="I398" i="4" s="1"/>
  <c r="AE399" i="4" l="1"/>
  <c r="R399" i="4"/>
  <c r="X399" i="4" s="1"/>
  <c r="AF399" i="4"/>
  <c r="V399" i="4"/>
  <c r="AB399" i="4" s="1"/>
  <c r="J398" i="4"/>
  <c r="F399" i="4" s="1"/>
  <c r="U399" i="4"/>
  <c r="AA399" i="4" s="1"/>
  <c r="AG399" i="4"/>
  <c r="AD399" i="4"/>
  <c r="S399" i="4"/>
  <c r="Y399" i="4" s="1"/>
  <c r="T399" i="4"/>
  <c r="Z399" i="4" s="1"/>
  <c r="AH399" i="4"/>
  <c r="G399" i="4" l="1"/>
  <c r="AP399" i="4"/>
  <c r="AR399" i="4" s="1"/>
  <c r="AK399" i="4" l="1"/>
  <c r="M400" i="4" s="1"/>
  <c r="AL399" i="4"/>
  <c r="N400" i="4" s="1"/>
  <c r="AJ399" i="4"/>
  <c r="L400" i="4" s="1"/>
  <c r="AN399" i="4"/>
  <c r="P400" i="4" s="1"/>
  <c r="AM399" i="4"/>
  <c r="O400" i="4" l="1"/>
  <c r="AQ399" i="4"/>
  <c r="AS399" i="4" s="1"/>
  <c r="I399" i="4" s="1"/>
  <c r="H399" i="4"/>
  <c r="R400" i="4" l="1"/>
  <c r="X400" i="4" s="1"/>
  <c r="AE400" i="4"/>
  <c r="AF400" i="4"/>
  <c r="V400" i="4"/>
  <c r="AB400" i="4" s="1"/>
  <c r="J399" i="4"/>
  <c r="F400" i="4" s="1"/>
  <c r="U400" i="4"/>
  <c r="AA400" i="4" s="1"/>
  <c r="AG400" i="4"/>
  <c r="T400" i="4"/>
  <c r="Z400" i="4" s="1"/>
  <c r="AD400" i="4"/>
  <c r="AH400" i="4"/>
  <c r="S400" i="4"/>
  <c r="Y400" i="4" s="1"/>
  <c r="AP400" i="4" l="1"/>
  <c r="AR400" i="4" s="1"/>
  <c r="G400" i="4"/>
  <c r="AK400" i="4" l="1"/>
  <c r="M401" i="4" s="1"/>
  <c r="AL400" i="4"/>
  <c r="N401" i="4" s="1"/>
  <c r="AJ400" i="4"/>
  <c r="L401" i="4" s="1"/>
  <c r="AN400" i="4"/>
  <c r="P401" i="4" s="1"/>
  <c r="AM400" i="4"/>
  <c r="O401" i="4" l="1"/>
  <c r="H400" i="4"/>
  <c r="AQ400" i="4"/>
  <c r="AS400" i="4" s="1"/>
  <c r="I400" i="4" s="1"/>
  <c r="R401" i="4" l="1"/>
  <c r="X401" i="4" s="1"/>
  <c r="AE401" i="4"/>
  <c r="AF401" i="4"/>
  <c r="V401" i="4"/>
  <c r="AB401" i="4" s="1"/>
  <c r="J400" i="4"/>
  <c r="F401" i="4" s="1"/>
  <c r="U401" i="4"/>
  <c r="AA401" i="4" s="1"/>
  <c r="AG401" i="4"/>
  <c r="AD401" i="4"/>
  <c r="S401" i="4"/>
  <c r="Y401" i="4" s="1"/>
  <c r="AH401" i="4"/>
  <c r="T401" i="4"/>
  <c r="Z401" i="4" s="1"/>
  <c r="G401" i="4" l="1"/>
  <c r="AL401" i="4" s="1"/>
  <c r="N402" i="4" s="1"/>
  <c r="AP401" i="4"/>
  <c r="AR401" i="4" s="1"/>
  <c r="AN401" i="4" l="1"/>
  <c r="P402" i="4" s="1"/>
  <c r="AK401" i="4"/>
  <c r="M402" i="4" s="1"/>
  <c r="AJ401" i="4"/>
  <c r="AM401" i="4"/>
  <c r="O402" i="4" s="1"/>
  <c r="H401" i="4" l="1"/>
  <c r="AQ401" i="4"/>
  <c r="AS401" i="4" s="1"/>
  <c r="I401" i="4" s="1"/>
  <c r="L402" i="4"/>
  <c r="AE402" i="4" s="1"/>
  <c r="U402" i="4" l="1"/>
  <c r="AA402" i="4" s="1"/>
  <c r="J401" i="4"/>
  <c r="F402" i="4" s="1"/>
  <c r="AF402" i="4"/>
  <c r="V402" i="4"/>
  <c r="AB402" i="4" s="1"/>
  <c r="AD402" i="4"/>
  <c r="R402" i="4"/>
  <c r="AH402" i="4"/>
  <c r="T402" i="4"/>
  <c r="Z402" i="4" s="1"/>
  <c r="S402" i="4"/>
  <c r="Y402" i="4" s="1"/>
  <c r="AG402" i="4"/>
  <c r="X402" i="4" l="1"/>
  <c r="AP402" i="4" s="1"/>
  <c r="AR402" i="4" s="1"/>
  <c r="G402" i="4" l="1"/>
  <c r="AL402" i="4" s="1"/>
  <c r="N403" i="4" s="1"/>
  <c r="AN402" i="4" l="1"/>
  <c r="P403" i="4" s="1"/>
  <c r="AK402" i="4"/>
  <c r="M403" i="4" s="1"/>
  <c r="AM402" i="4"/>
  <c r="O403" i="4" s="1"/>
  <c r="AJ402" i="4"/>
  <c r="L403" i="4" s="1"/>
  <c r="AQ402" i="4" l="1"/>
  <c r="AS402" i="4" s="1"/>
  <c r="I402" i="4" s="1"/>
  <c r="H402" i="4"/>
  <c r="S403" i="4"/>
  <c r="Y403" i="4" s="1"/>
  <c r="T403" i="4"/>
  <c r="Z403" i="4" s="1"/>
  <c r="AE403" i="4"/>
  <c r="V403" i="4"/>
  <c r="AB403" i="4" s="1"/>
  <c r="J402" i="4"/>
  <c r="F403" i="4" s="1"/>
  <c r="R403" i="4"/>
  <c r="X403" i="4" s="1"/>
  <c r="AF403" i="4"/>
  <c r="AD403" i="4"/>
  <c r="U403" i="4"/>
  <c r="AA403" i="4" s="1"/>
  <c r="AG403" i="4"/>
  <c r="AH403" i="4"/>
  <c r="G403" i="4" l="1"/>
  <c r="AJ403" i="4" s="1"/>
  <c r="L404" i="4" s="1"/>
  <c r="AL403" i="4" l="1"/>
  <c r="N404" i="4" s="1"/>
  <c r="AK403" i="4"/>
  <c r="M404" i="4" s="1"/>
  <c r="AN403" i="4"/>
  <c r="P404" i="4" s="1"/>
  <c r="AM403" i="4"/>
  <c r="AP403" i="4"/>
  <c r="AR403" i="4" s="1"/>
  <c r="O404" i="4" l="1"/>
  <c r="H403" i="4"/>
  <c r="AQ403" i="4"/>
  <c r="AS403" i="4" s="1"/>
  <c r="I403" i="4" s="1"/>
  <c r="AE404" i="4" l="1"/>
  <c r="R404" i="4"/>
  <c r="X404" i="4" s="1"/>
  <c r="AF404" i="4"/>
  <c r="V404" i="4"/>
  <c r="AB404" i="4" s="1"/>
  <c r="U404" i="4"/>
  <c r="AA404" i="4" s="1"/>
  <c r="AG404" i="4"/>
  <c r="T404" i="4"/>
  <c r="Z404" i="4" s="1"/>
  <c r="S404" i="4"/>
  <c r="Y404" i="4" s="1"/>
  <c r="AH404" i="4"/>
  <c r="AD404" i="4"/>
  <c r="J403" i="4"/>
  <c r="F404" i="4" s="1"/>
  <c r="G404" i="4" l="1"/>
  <c r="AP404" i="4"/>
  <c r="AR404" i="4" s="1"/>
  <c r="AK404" i="4" l="1"/>
  <c r="M405" i="4" s="1"/>
  <c r="AL404" i="4"/>
  <c r="N405" i="4" s="1"/>
  <c r="AJ404" i="4"/>
  <c r="L405" i="4" s="1"/>
  <c r="AN404" i="4"/>
  <c r="P405" i="4" s="1"/>
  <c r="AM404" i="4"/>
  <c r="O405" i="4" l="1"/>
  <c r="H404" i="4"/>
  <c r="AQ404" i="4"/>
  <c r="AS404" i="4" s="1"/>
  <c r="I404" i="4" s="1"/>
  <c r="R405" i="4" l="1"/>
  <c r="X405" i="4" s="1"/>
  <c r="AE405" i="4"/>
  <c r="AF405" i="4"/>
  <c r="V405" i="4"/>
  <c r="AB405" i="4" s="1"/>
  <c r="J404" i="4"/>
  <c r="F405" i="4" s="1"/>
  <c r="U405" i="4"/>
  <c r="AA405" i="4" s="1"/>
  <c r="AG405" i="4"/>
  <c r="T405" i="4"/>
  <c r="Z405" i="4" s="1"/>
  <c r="AD405" i="4"/>
  <c r="AH405" i="4"/>
  <c r="S405" i="4"/>
  <c r="Y405" i="4" s="1"/>
  <c r="G405" i="4" l="1"/>
  <c r="AP405" i="4"/>
  <c r="AR405" i="4" s="1"/>
  <c r="AK405" i="4" l="1"/>
  <c r="M406" i="4" s="1"/>
  <c r="AL405" i="4"/>
  <c r="N406" i="4" s="1"/>
  <c r="AJ405" i="4"/>
  <c r="L406" i="4" s="1"/>
  <c r="AN405" i="4"/>
  <c r="P406" i="4" s="1"/>
  <c r="AM405" i="4"/>
  <c r="O406" i="4" l="1"/>
  <c r="H405" i="4"/>
  <c r="AQ405" i="4"/>
  <c r="AS405" i="4" s="1"/>
  <c r="I405" i="4" s="1"/>
  <c r="R406" i="4" l="1"/>
  <c r="X406" i="4" s="1"/>
  <c r="AE406" i="4"/>
  <c r="AF406" i="4"/>
  <c r="V406" i="4"/>
  <c r="AB406" i="4" s="1"/>
  <c r="J405" i="4"/>
  <c r="F406" i="4" s="1"/>
  <c r="U406" i="4"/>
  <c r="AA406" i="4" s="1"/>
  <c r="AG406" i="4"/>
  <c r="AD406" i="4"/>
  <c r="S406" i="4"/>
  <c r="Y406" i="4" s="1"/>
  <c r="T406" i="4"/>
  <c r="Z406" i="4" s="1"/>
  <c r="AH406" i="4"/>
  <c r="G406" i="4" l="1"/>
  <c r="AP406" i="4"/>
  <c r="AR406" i="4" s="1"/>
  <c r="AK406" i="4" l="1"/>
  <c r="M407" i="4" s="1"/>
  <c r="AL406" i="4"/>
  <c r="N407" i="4" s="1"/>
  <c r="AJ406" i="4"/>
  <c r="L407" i="4" s="1"/>
  <c r="AN406" i="4"/>
  <c r="P407" i="4" s="1"/>
  <c r="AM406" i="4"/>
  <c r="O407" i="4" l="1"/>
  <c r="H406" i="4"/>
  <c r="AQ406" i="4"/>
  <c r="AS406" i="4" s="1"/>
  <c r="I406" i="4" s="1"/>
  <c r="AE407" i="4" l="1"/>
  <c r="R407" i="4"/>
  <c r="X407" i="4" s="1"/>
  <c r="AF407" i="4"/>
  <c r="V407" i="4"/>
  <c r="AB407" i="4" s="1"/>
  <c r="J406" i="4"/>
  <c r="F407" i="4" s="1"/>
  <c r="U407" i="4"/>
  <c r="AA407" i="4" s="1"/>
  <c r="AG407" i="4"/>
  <c r="T407" i="4"/>
  <c r="Z407" i="4" s="1"/>
  <c r="AH407" i="4"/>
  <c r="S407" i="4"/>
  <c r="Y407" i="4" s="1"/>
  <c r="AD407" i="4"/>
  <c r="AP407" i="4" l="1"/>
  <c r="AR407" i="4" s="1"/>
  <c r="G407" i="4"/>
  <c r="AK407" i="4" l="1"/>
  <c r="M408" i="4" s="1"/>
  <c r="AL407" i="4"/>
  <c r="N408" i="4" s="1"/>
  <c r="AJ407" i="4"/>
  <c r="L408" i="4" s="1"/>
  <c r="AN407" i="4"/>
  <c r="P408" i="4" s="1"/>
  <c r="AM407" i="4"/>
  <c r="O408" i="4" l="1"/>
  <c r="H407" i="4"/>
  <c r="AQ407" i="4"/>
  <c r="AS407" i="4" s="1"/>
  <c r="I407" i="4" s="1"/>
  <c r="AE408" i="4" l="1"/>
  <c r="R408" i="4"/>
  <c r="X408" i="4" s="1"/>
  <c r="AF408" i="4"/>
  <c r="V408" i="4"/>
  <c r="AB408" i="4" s="1"/>
  <c r="J407" i="4"/>
  <c r="F408" i="4" s="1"/>
  <c r="U408" i="4"/>
  <c r="AA408" i="4" s="1"/>
  <c r="AG408" i="4"/>
  <c r="AD408" i="4"/>
  <c r="AH408" i="4"/>
  <c r="T408" i="4"/>
  <c r="Z408" i="4" s="1"/>
  <c r="S408" i="4"/>
  <c r="Y408" i="4" s="1"/>
  <c r="G408" i="4" l="1"/>
  <c r="AP408" i="4"/>
  <c r="AR408" i="4" s="1"/>
  <c r="AK408" i="4" l="1"/>
  <c r="M409" i="4" s="1"/>
  <c r="AL408" i="4"/>
  <c r="N409" i="4" s="1"/>
  <c r="AJ408" i="4"/>
  <c r="L409" i="4" s="1"/>
  <c r="AN408" i="4"/>
  <c r="P409" i="4" s="1"/>
  <c r="AM408" i="4"/>
  <c r="O409" i="4" l="1"/>
  <c r="AQ408" i="4"/>
  <c r="AS408" i="4" s="1"/>
  <c r="I408" i="4" s="1"/>
  <c r="H408" i="4"/>
  <c r="J408" i="4" l="1"/>
  <c r="F409" i="4" s="1"/>
  <c r="R409" i="4"/>
  <c r="X409" i="4" s="1"/>
  <c r="AE409" i="4"/>
  <c r="AF409" i="4"/>
  <c r="V409" i="4"/>
  <c r="AB409" i="4" s="1"/>
  <c r="U409" i="4"/>
  <c r="AA409" i="4" s="1"/>
  <c r="AG409" i="4"/>
  <c r="AH409" i="4"/>
  <c r="S409" i="4"/>
  <c r="Y409" i="4" s="1"/>
  <c r="T409" i="4"/>
  <c r="Z409" i="4" s="1"/>
  <c r="AD409" i="4"/>
  <c r="G409" i="4" l="1"/>
  <c r="AL409" i="4" s="1"/>
  <c r="N410" i="4" s="1"/>
  <c r="AP409" i="4"/>
  <c r="AR409" i="4" s="1"/>
  <c r="AN409" i="4" l="1"/>
  <c r="P410" i="4" s="1"/>
  <c r="AK409" i="4"/>
  <c r="M410" i="4" s="1"/>
  <c r="AJ409" i="4"/>
  <c r="AM409" i="4"/>
  <c r="O410" i="4" s="1"/>
  <c r="AQ409" i="4" l="1"/>
  <c r="AS409" i="4" s="1"/>
  <c r="I409" i="4" s="1"/>
  <c r="H409" i="4"/>
  <c r="L410" i="4"/>
  <c r="AE410" i="4" s="1"/>
  <c r="U410" i="4" l="1"/>
  <c r="AA410" i="4" s="1"/>
  <c r="AF410" i="4"/>
  <c r="V410" i="4"/>
  <c r="AB410" i="4" s="1"/>
  <c r="R410" i="4"/>
  <c r="X410" i="4" s="1"/>
  <c r="AD410" i="4"/>
  <c r="AH410" i="4"/>
  <c r="T410" i="4"/>
  <c r="Z410" i="4" s="1"/>
  <c r="S410" i="4"/>
  <c r="Y410" i="4" s="1"/>
  <c r="AG410" i="4"/>
  <c r="J409" i="4"/>
  <c r="F410" i="4" s="1"/>
  <c r="G410" i="4" l="1"/>
  <c r="AL410" i="4" s="1"/>
  <c r="N411" i="4" s="1"/>
  <c r="AP410" i="4"/>
  <c r="AR410" i="4" s="1"/>
  <c r="AN410" i="4" l="1"/>
  <c r="P411" i="4" s="1"/>
  <c r="AK410" i="4"/>
  <c r="M411" i="4" s="1"/>
  <c r="AM410" i="4"/>
  <c r="O411" i="4" s="1"/>
  <c r="AJ410" i="4"/>
  <c r="L411" i="4" s="1"/>
  <c r="AQ410" i="4" l="1"/>
  <c r="AS410" i="4" s="1"/>
  <c r="I410" i="4" s="1"/>
  <c r="H410" i="4"/>
  <c r="V411" i="4"/>
  <c r="AB411" i="4" s="1"/>
  <c r="AE411" i="4"/>
  <c r="R411" i="4"/>
  <c r="X411" i="4" s="1"/>
  <c r="AF411" i="4"/>
  <c r="U411" i="4"/>
  <c r="AA411" i="4" s="1"/>
  <c r="AG411" i="4"/>
  <c r="AD411" i="4"/>
  <c r="AH411" i="4"/>
  <c r="T411" i="4"/>
  <c r="Z411" i="4" s="1"/>
  <c r="S411" i="4"/>
  <c r="Y411" i="4" s="1"/>
  <c r="J410" i="4" l="1"/>
  <c r="F411" i="4" s="1"/>
  <c r="G411" i="4" l="1"/>
  <c r="AL411" i="4" s="1"/>
  <c r="N412" i="4" s="1"/>
  <c r="AP411" i="4"/>
  <c r="AR411" i="4" s="1"/>
  <c r="AN411" i="4" l="1"/>
  <c r="P412" i="4" s="1"/>
  <c r="AK411" i="4"/>
  <c r="M412" i="4" s="1"/>
  <c r="AJ411" i="4"/>
  <c r="AM411" i="4"/>
  <c r="O412" i="4" s="1"/>
  <c r="AQ411" i="4" l="1"/>
  <c r="AS411" i="4" s="1"/>
  <c r="I411" i="4" s="1"/>
  <c r="H411" i="4"/>
  <c r="L412" i="4"/>
  <c r="AE412" i="4" s="1"/>
  <c r="J411" i="4" l="1"/>
  <c r="F412" i="4" s="1"/>
  <c r="U412" i="4"/>
  <c r="AA412" i="4" s="1"/>
  <c r="AF412" i="4"/>
  <c r="V412" i="4"/>
  <c r="AB412" i="4" s="1"/>
  <c r="R412" i="4"/>
  <c r="X412" i="4" s="1"/>
  <c r="AD412" i="4"/>
  <c r="AH412" i="4"/>
  <c r="T412" i="4"/>
  <c r="Z412" i="4" s="1"/>
  <c r="S412" i="4"/>
  <c r="Y412" i="4" s="1"/>
  <c r="AG412" i="4"/>
  <c r="G412" i="4" l="1"/>
  <c r="AM412" i="4" s="1"/>
  <c r="AL412" i="4" l="1"/>
  <c r="AK412" i="4"/>
  <c r="M413" i="4" s="1"/>
  <c r="AN412" i="4"/>
  <c r="P413" i="4" s="1"/>
  <c r="AJ412" i="4"/>
  <c r="L413" i="4" s="1"/>
  <c r="O413" i="4"/>
  <c r="AP412" i="4"/>
  <c r="AR412" i="4" s="1"/>
  <c r="N413" i="4"/>
  <c r="S413" i="4" l="1"/>
  <c r="Y413" i="4" s="1"/>
  <c r="R413" i="4"/>
  <c r="X413" i="4" s="1"/>
  <c r="AD413" i="4"/>
  <c r="AE413" i="4"/>
  <c r="H412" i="4"/>
  <c r="AQ412" i="4"/>
  <c r="AS412" i="4" s="1"/>
  <c r="I412" i="4" s="1"/>
  <c r="J412" i="4" s="1"/>
  <c r="F413" i="4" s="1"/>
  <c r="V413" i="4"/>
  <c r="AB413" i="4" s="1"/>
  <c r="AF413" i="4"/>
  <c r="T413" i="4"/>
  <c r="Z413" i="4" s="1"/>
  <c r="U413" i="4"/>
  <c r="AA413" i="4" s="1"/>
  <c r="AG413" i="4"/>
  <c r="AH413" i="4"/>
  <c r="AP413" i="4" l="1"/>
  <c r="AR413" i="4" s="1"/>
  <c r="G413" i="4"/>
  <c r="AL413" i="4" s="1"/>
  <c r="N414" i="4" s="1"/>
  <c r="AN413" i="4" l="1"/>
  <c r="P414" i="4" s="1"/>
  <c r="AK413" i="4"/>
  <c r="M414" i="4" s="1"/>
  <c r="AJ413" i="4"/>
  <c r="AM413" i="4"/>
  <c r="O414" i="4" s="1"/>
  <c r="AQ413" i="4" l="1"/>
  <c r="AS413" i="4" s="1"/>
  <c r="I413" i="4" s="1"/>
  <c r="H413" i="4"/>
  <c r="L414" i="4"/>
  <c r="AE414" i="4" s="1"/>
  <c r="U414" i="4" l="1"/>
  <c r="AA414" i="4" s="1"/>
  <c r="J413" i="4"/>
  <c r="F414" i="4" s="1"/>
  <c r="AF414" i="4"/>
  <c r="V414" i="4"/>
  <c r="AB414" i="4" s="1"/>
  <c r="R414" i="4"/>
  <c r="X414" i="4" s="1"/>
  <c r="AD414" i="4"/>
  <c r="AH414" i="4"/>
  <c r="S414" i="4"/>
  <c r="Y414" i="4" s="1"/>
  <c r="T414" i="4"/>
  <c r="Z414" i="4" s="1"/>
  <c r="AG414" i="4"/>
  <c r="AP414" i="4" l="1"/>
  <c r="AR414" i="4" s="1"/>
  <c r="G414" i="4" l="1"/>
  <c r="AL414" i="4" s="1"/>
  <c r="N415" i="4" s="1"/>
  <c r="AN414" i="4" l="1"/>
  <c r="P415" i="4" s="1"/>
  <c r="AK414" i="4"/>
  <c r="M415" i="4" s="1"/>
  <c r="S415" i="4" s="1"/>
  <c r="Y415" i="4" s="1"/>
  <c r="AM414" i="4"/>
  <c r="O415" i="4" s="1"/>
  <c r="AJ414" i="4"/>
  <c r="L415" i="4" s="1"/>
  <c r="AE415" i="4" l="1"/>
  <c r="AQ414" i="4"/>
  <c r="AS414" i="4" s="1"/>
  <c r="I414" i="4" s="1"/>
  <c r="H414" i="4"/>
  <c r="R415" i="4"/>
  <c r="X415" i="4" s="1"/>
  <c r="V415" i="4"/>
  <c r="AB415" i="4" s="1"/>
  <c r="AF415" i="4"/>
  <c r="AD415" i="4"/>
  <c r="U415" i="4"/>
  <c r="AA415" i="4" s="1"/>
  <c r="AG415" i="4"/>
  <c r="AH415" i="4"/>
  <c r="T415" i="4"/>
  <c r="Z415" i="4" s="1"/>
  <c r="J414" i="4" l="1"/>
  <c r="F415" i="4" s="1"/>
  <c r="AL415" i="4" s="1"/>
  <c r="G415" i="4"/>
  <c r="AM415" i="4" s="1"/>
  <c r="AP415" i="4"/>
  <c r="AR415" i="4" s="1"/>
  <c r="AK415" i="4" l="1"/>
  <c r="M416" i="4" s="1"/>
  <c r="AN415" i="4"/>
  <c r="P416" i="4" s="1"/>
  <c r="AJ415" i="4"/>
  <c r="L416" i="4" s="1"/>
  <c r="O416" i="4"/>
  <c r="N416" i="4"/>
  <c r="AH416" i="4" l="1"/>
  <c r="AQ415" i="4"/>
  <c r="AS415" i="4" s="1"/>
  <c r="I415" i="4" s="1"/>
  <c r="H415" i="4"/>
  <c r="AE416" i="4"/>
  <c r="R416" i="4"/>
  <c r="X416" i="4" s="1"/>
  <c r="V416" i="4"/>
  <c r="AB416" i="4" s="1"/>
  <c r="S416" i="4"/>
  <c r="Y416" i="4" s="1"/>
  <c r="AF416" i="4"/>
  <c r="T416" i="4"/>
  <c r="Z416" i="4" s="1"/>
  <c r="AD416" i="4"/>
  <c r="U416" i="4"/>
  <c r="AA416" i="4" s="1"/>
  <c r="AG416" i="4"/>
  <c r="J415" i="4" l="1"/>
  <c r="F416" i="4" s="1"/>
  <c r="AP416" i="4" l="1"/>
  <c r="AR416" i="4" s="1"/>
  <c r="G416" i="4"/>
  <c r="AK416" i="4" s="1"/>
  <c r="M417" i="4" s="1"/>
  <c r="AL416" i="4" l="1"/>
  <c r="N417" i="4" s="1"/>
  <c r="AJ416" i="4"/>
  <c r="L417" i="4" s="1"/>
  <c r="AN416" i="4"/>
  <c r="P417" i="4" s="1"/>
  <c r="AM416" i="4"/>
  <c r="O417" i="4" l="1"/>
  <c r="H416" i="4"/>
  <c r="AQ416" i="4"/>
  <c r="AS416" i="4" s="1"/>
  <c r="I416" i="4" s="1"/>
  <c r="AE417" i="4" l="1"/>
  <c r="R417" i="4"/>
  <c r="X417" i="4" s="1"/>
  <c r="AF417" i="4"/>
  <c r="V417" i="4"/>
  <c r="AB417" i="4" s="1"/>
  <c r="J416" i="4"/>
  <c r="F417" i="4" s="1"/>
  <c r="U417" i="4"/>
  <c r="AA417" i="4" s="1"/>
  <c r="AG417" i="4"/>
  <c r="S417" i="4"/>
  <c r="Y417" i="4" s="1"/>
  <c r="T417" i="4"/>
  <c r="Z417" i="4" s="1"/>
  <c r="AD417" i="4"/>
  <c r="AH417" i="4"/>
  <c r="G417" i="4" l="1"/>
  <c r="AP417" i="4"/>
  <c r="AR417" i="4" s="1"/>
  <c r="AK417" i="4" l="1"/>
  <c r="M418" i="4" s="1"/>
  <c r="AL417" i="4"/>
  <c r="N418" i="4" s="1"/>
  <c r="AJ417" i="4"/>
  <c r="L418" i="4" s="1"/>
  <c r="AN417" i="4"/>
  <c r="P418" i="4" s="1"/>
  <c r="AM417" i="4"/>
  <c r="O418" i="4" l="1"/>
  <c r="H417" i="4"/>
  <c r="AQ417" i="4"/>
  <c r="AS417" i="4" s="1"/>
  <c r="I417" i="4" s="1"/>
  <c r="AE418" i="4" l="1"/>
  <c r="R418" i="4"/>
  <c r="X418" i="4" s="1"/>
  <c r="AF418" i="4"/>
  <c r="V418" i="4"/>
  <c r="AB418" i="4" s="1"/>
  <c r="J417" i="4"/>
  <c r="F418" i="4" s="1"/>
  <c r="U418" i="4"/>
  <c r="AA418" i="4" s="1"/>
  <c r="AG418" i="4"/>
  <c r="S418" i="4"/>
  <c r="Y418" i="4" s="1"/>
  <c r="T418" i="4"/>
  <c r="Z418" i="4" s="1"/>
  <c r="AH418" i="4"/>
  <c r="AD418" i="4"/>
  <c r="AP418" i="4" l="1"/>
  <c r="AR418" i="4" s="1"/>
  <c r="G418" i="4"/>
  <c r="AL418" i="4" s="1"/>
  <c r="N419" i="4" s="1"/>
  <c r="AN418" i="4" l="1"/>
  <c r="P419" i="4" s="1"/>
  <c r="AK418" i="4"/>
  <c r="M419" i="4" s="1"/>
  <c r="AM418" i="4"/>
  <c r="O419" i="4" s="1"/>
  <c r="AJ418" i="4"/>
  <c r="L419" i="4" s="1"/>
  <c r="AH419" i="4"/>
  <c r="S419" i="4" l="1"/>
  <c r="Y419" i="4" s="1"/>
  <c r="V419" i="4"/>
  <c r="AB419" i="4" s="1"/>
  <c r="AE419" i="4"/>
  <c r="AQ418" i="4"/>
  <c r="AS418" i="4" s="1"/>
  <c r="I418" i="4" s="1"/>
  <c r="H418" i="4"/>
  <c r="R419" i="4"/>
  <c r="X419" i="4" s="1"/>
  <c r="AF419" i="4"/>
  <c r="U419" i="4"/>
  <c r="AA419" i="4" s="1"/>
  <c r="AG419" i="4"/>
  <c r="T419" i="4"/>
  <c r="Z419" i="4" s="1"/>
  <c r="AD419" i="4"/>
  <c r="AL419" i="4" l="1"/>
  <c r="N420" i="4" s="1"/>
  <c r="J418" i="4"/>
  <c r="F419" i="4" s="1"/>
  <c r="G419" i="4"/>
  <c r="AM419" i="4" s="1"/>
  <c r="AP419" i="4"/>
  <c r="AR419" i="4" s="1"/>
  <c r="AK419" i="4" l="1"/>
  <c r="M420" i="4" s="1"/>
  <c r="AN419" i="4"/>
  <c r="P420" i="4" s="1"/>
  <c r="AJ419" i="4"/>
  <c r="L420" i="4" s="1"/>
  <c r="O420" i="4"/>
  <c r="AE420" i="4"/>
  <c r="R420" i="4"/>
  <c r="X420" i="4" s="1"/>
  <c r="H419" i="4" l="1"/>
  <c r="AQ419" i="4"/>
  <c r="AS419" i="4" s="1"/>
  <c r="I419" i="4" s="1"/>
  <c r="J419" i="4" s="1"/>
  <c r="F420" i="4" s="1"/>
  <c r="V420" i="4"/>
  <c r="AB420" i="4" s="1"/>
  <c r="AF420" i="4"/>
  <c r="U420" i="4"/>
  <c r="AA420" i="4" s="1"/>
  <c r="AG420" i="4"/>
  <c r="AD420" i="4"/>
  <c r="T420" i="4"/>
  <c r="Z420" i="4" s="1"/>
  <c r="AH420" i="4"/>
  <c r="S420" i="4"/>
  <c r="Y420" i="4" s="1"/>
  <c r="G420" i="4" l="1"/>
  <c r="AP420" i="4"/>
  <c r="AR420" i="4" s="1"/>
  <c r="AK420" i="4" l="1"/>
  <c r="M421" i="4" s="1"/>
  <c r="AL420" i="4"/>
  <c r="N421" i="4" s="1"/>
  <c r="AJ420" i="4"/>
  <c r="L421" i="4" s="1"/>
  <c r="AN420" i="4"/>
  <c r="P421" i="4" s="1"/>
  <c r="AM420" i="4"/>
  <c r="O421" i="4" l="1"/>
  <c r="AQ420" i="4"/>
  <c r="AS420" i="4" s="1"/>
  <c r="I420" i="4" s="1"/>
  <c r="H420" i="4"/>
  <c r="R421" i="4" l="1"/>
  <c r="X421" i="4" s="1"/>
  <c r="AE421" i="4"/>
  <c r="AF421" i="4"/>
  <c r="V421" i="4"/>
  <c r="AB421" i="4" s="1"/>
  <c r="J420" i="4"/>
  <c r="F421" i="4" s="1"/>
  <c r="U421" i="4"/>
  <c r="AA421" i="4" s="1"/>
  <c r="AG421" i="4"/>
  <c r="T421" i="4"/>
  <c r="Z421" i="4" s="1"/>
  <c r="AH421" i="4"/>
  <c r="AD421" i="4"/>
  <c r="S421" i="4"/>
  <c r="Y421" i="4" s="1"/>
  <c r="G421" i="4" l="1"/>
  <c r="AP421" i="4"/>
  <c r="AR421" i="4" s="1"/>
  <c r="AK421" i="4" l="1"/>
  <c r="M422" i="4" s="1"/>
  <c r="AL421" i="4"/>
  <c r="N422" i="4" s="1"/>
  <c r="AJ421" i="4"/>
  <c r="L422" i="4" s="1"/>
  <c r="AN421" i="4"/>
  <c r="P422" i="4" s="1"/>
  <c r="AM421" i="4"/>
  <c r="O422" i="4" l="1"/>
  <c r="H421" i="4"/>
  <c r="AQ421" i="4"/>
  <c r="AS421" i="4" s="1"/>
  <c r="I421" i="4" s="1"/>
  <c r="R422" i="4" l="1"/>
  <c r="X422" i="4" s="1"/>
  <c r="AE422" i="4"/>
  <c r="AF422" i="4"/>
  <c r="V422" i="4"/>
  <c r="AB422" i="4" s="1"/>
  <c r="J421" i="4"/>
  <c r="F422" i="4" s="1"/>
  <c r="U422" i="4"/>
  <c r="AA422" i="4" s="1"/>
  <c r="AG422" i="4"/>
  <c r="AD422" i="4"/>
  <c r="T422" i="4"/>
  <c r="Z422" i="4" s="1"/>
  <c r="AH422" i="4"/>
  <c r="S422" i="4"/>
  <c r="Y422" i="4" s="1"/>
  <c r="AP422" i="4" l="1"/>
  <c r="AR422" i="4" s="1"/>
  <c r="G422" i="4"/>
  <c r="AL422" i="4" s="1"/>
  <c r="N423" i="4" s="1"/>
  <c r="AN422" i="4" l="1"/>
  <c r="P423" i="4" s="1"/>
  <c r="AK422" i="4"/>
  <c r="M423" i="4" s="1"/>
  <c r="AJ422" i="4"/>
  <c r="AM422" i="4"/>
  <c r="O423" i="4" s="1"/>
  <c r="AQ422" i="4" l="1"/>
  <c r="AS422" i="4" s="1"/>
  <c r="I422" i="4" s="1"/>
  <c r="H422" i="4"/>
  <c r="L423" i="4"/>
  <c r="AE423" i="4" s="1"/>
  <c r="U423" i="4" l="1"/>
  <c r="AA423" i="4" s="1"/>
  <c r="J422" i="4"/>
  <c r="F423" i="4" s="1"/>
  <c r="AF423" i="4"/>
  <c r="V423" i="4"/>
  <c r="AB423" i="4" s="1"/>
  <c r="R423" i="4"/>
  <c r="X423" i="4" s="1"/>
  <c r="AD423" i="4"/>
  <c r="AH423" i="4"/>
  <c r="S423" i="4"/>
  <c r="Y423" i="4" s="1"/>
  <c r="T423" i="4"/>
  <c r="Z423" i="4" s="1"/>
  <c r="AG423" i="4"/>
  <c r="G423" i="4" l="1"/>
  <c r="AJ423" i="4" s="1"/>
  <c r="L424" i="4" s="1"/>
  <c r="AP423" i="4"/>
  <c r="AR423" i="4" s="1"/>
  <c r="AL423" i="4" l="1"/>
  <c r="N424" i="4" s="1"/>
  <c r="AK423" i="4"/>
  <c r="M424" i="4" s="1"/>
  <c r="AM423" i="4"/>
  <c r="O424" i="4" s="1"/>
  <c r="AG424" i="4" s="1"/>
  <c r="AN423" i="4"/>
  <c r="P424" i="4" s="1"/>
  <c r="S424" i="4"/>
  <c r="Y424" i="4" s="1"/>
  <c r="T424" i="4"/>
  <c r="Z424" i="4" s="1"/>
  <c r="AD424" i="4"/>
  <c r="V424" i="4" l="1"/>
  <c r="AB424" i="4" s="1"/>
  <c r="AF424" i="4"/>
  <c r="AH424" i="4"/>
  <c r="R424" i="4"/>
  <c r="X424" i="4" s="1"/>
  <c r="H423" i="4"/>
  <c r="U424" i="4"/>
  <c r="AA424" i="4" s="1"/>
  <c r="AE424" i="4"/>
  <c r="AQ423" i="4"/>
  <c r="AS423" i="4" s="1"/>
  <c r="I423" i="4" s="1"/>
  <c r="J423" i="4" s="1"/>
  <c r="F424" i="4" s="1"/>
  <c r="AP424" i="4" l="1"/>
  <c r="AR424" i="4" s="1"/>
  <c r="G424" i="4"/>
  <c r="AJ424" i="4" s="1"/>
  <c r="L425" i="4" s="1"/>
  <c r="AL424" i="4" l="1"/>
  <c r="N425" i="4" s="1"/>
  <c r="AK424" i="4"/>
  <c r="M425" i="4" s="1"/>
  <c r="AN424" i="4"/>
  <c r="P425" i="4" s="1"/>
  <c r="AM424" i="4"/>
  <c r="O425" i="4" l="1"/>
  <c r="H424" i="4"/>
  <c r="AQ424" i="4"/>
  <c r="AS424" i="4" s="1"/>
  <c r="I424" i="4" s="1"/>
  <c r="R425" i="4" l="1"/>
  <c r="X425" i="4" s="1"/>
  <c r="AE425" i="4"/>
  <c r="AF425" i="4"/>
  <c r="V425" i="4"/>
  <c r="AB425" i="4" s="1"/>
  <c r="J424" i="4"/>
  <c r="F425" i="4" s="1"/>
  <c r="U425" i="4"/>
  <c r="AA425" i="4" s="1"/>
  <c r="AG425" i="4"/>
  <c r="AD425" i="4"/>
  <c r="AH425" i="4"/>
  <c r="S425" i="4"/>
  <c r="Y425" i="4" s="1"/>
  <c r="T425" i="4"/>
  <c r="Z425" i="4" s="1"/>
  <c r="AP425" i="4" l="1"/>
  <c r="AR425" i="4" s="1"/>
  <c r="G425" i="4"/>
  <c r="AL425" i="4" s="1"/>
  <c r="N426" i="4" s="1"/>
  <c r="AN425" i="4" l="1"/>
  <c r="P426" i="4" s="1"/>
  <c r="AK425" i="4"/>
  <c r="M426" i="4" s="1"/>
  <c r="AM425" i="4"/>
  <c r="O426" i="4" s="1"/>
  <c r="AJ425" i="4"/>
  <c r="L426" i="4" s="1"/>
  <c r="AE426" i="4" l="1"/>
  <c r="T426" i="4"/>
  <c r="Z426" i="4" s="1"/>
  <c r="H425" i="4"/>
  <c r="AH426" i="4"/>
  <c r="V426" i="4"/>
  <c r="AB426" i="4" s="1"/>
  <c r="AF426" i="4"/>
  <c r="R426" i="4"/>
  <c r="X426" i="4" s="1"/>
  <c r="S426" i="4"/>
  <c r="Y426" i="4" s="1"/>
  <c r="AQ425" i="4"/>
  <c r="AS425" i="4" s="1"/>
  <c r="I425" i="4" s="1"/>
  <c r="U426" i="4"/>
  <c r="AA426" i="4" s="1"/>
  <c r="AG426" i="4"/>
  <c r="AD426" i="4"/>
  <c r="J425" i="4" l="1"/>
  <c r="F426" i="4" s="1"/>
  <c r="AP426" i="4"/>
  <c r="AR426" i="4" s="1"/>
  <c r="G426" i="4" l="1"/>
  <c r="AN426" i="4" s="1"/>
  <c r="P427" i="4" s="1"/>
  <c r="AL426" i="4" l="1"/>
  <c r="N427" i="4" s="1"/>
  <c r="AK426" i="4"/>
  <c r="M427" i="4" s="1"/>
  <c r="AJ426" i="4"/>
  <c r="AM426" i="4"/>
  <c r="O427" i="4" s="1"/>
  <c r="AQ426" i="4" l="1"/>
  <c r="AS426" i="4" s="1"/>
  <c r="I426" i="4" s="1"/>
  <c r="H426" i="4"/>
  <c r="L427" i="4"/>
  <c r="U427" i="4" s="1"/>
  <c r="AA427" i="4" s="1"/>
  <c r="V427" i="4" l="1"/>
  <c r="AB427" i="4" s="1"/>
  <c r="AE427" i="4"/>
  <c r="AG427" i="4"/>
  <c r="AF427" i="4"/>
  <c r="J426" i="4"/>
  <c r="F427" i="4" s="1"/>
  <c r="R427" i="4"/>
  <c r="X427" i="4" s="1"/>
  <c r="AD427" i="4"/>
  <c r="AH427" i="4"/>
  <c r="T427" i="4"/>
  <c r="Z427" i="4" s="1"/>
  <c r="S427" i="4"/>
  <c r="Y427" i="4" s="1"/>
  <c r="G427" i="4" l="1"/>
  <c r="AM427" i="4" s="1"/>
  <c r="AL427" i="4" l="1"/>
  <c r="N428" i="4" s="1"/>
  <c r="AK427" i="4"/>
  <c r="M428" i="4" s="1"/>
  <c r="AN427" i="4"/>
  <c r="P428" i="4" s="1"/>
  <c r="AJ427" i="4"/>
  <c r="L428" i="4" s="1"/>
  <c r="S428" i="4" s="1"/>
  <c r="Y428" i="4" s="1"/>
  <c r="O428" i="4"/>
  <c r="AP427" i="4"/>
  <c r="AR427" i="4" s="1"/>
  <c r="AE428" i="4" l="1"/>
  <c r="AQ427" i="4"/>
  <c r="AS427" i="4" s="1"/>
  <c r="I427" i="4" s="1"/>
  <c r="H427" i="4"/>
  <c r="AF428" i="4"/>
  <c r="R428" i="4"/>
  <c r="X428" i="4" s="1"/>
  <c r="V428" i="4"/>
  <c r="AB428" i="4" s="1"/>
  <c r="U428" i="4"/>
  <c r="AA428" i="4" s="1"/>
  <c r="AG428" i="4"/>
  <c r="AH428" i="4"/>
  <c r="T428" i="4"/>
  <c r="Z428" i="4" s="1"/>
  <c r="AD428" i="4"/>
  <c r="J427" i="4" l="1"/>
  <c r="F428" i="4" s="1"/>
  <c r="AP428" i="4"/>
  <c r="AR428" i="4" s="1"/>
  <c r="AL428" i="4" l="1"/>
  <c r="N429" i="4" s="1"/>
  <c r="G428" i="4"/>
  <c r="AK428" i="4" s="1"/>
  <c r="M429" i="4" s="1"/>
  <c r="AJ428" i="4" l="1"/>
  <c r="L429" i="4" s="1"/>
  <c r="AN428" i="4"/>
  <c r="P429" i="4" s="1"/>
  <c r="AM428" i="4"/>
  <c r="O429" i="4" l="1"/>
  <c r="H428" i="4"/>
  <c r="AQ428" i="4"/>
  <c r="AS428" i="4" s="1"/>
  <c r="I428" i="4" s="1"/>
  <c r="AE429" i="4" l="1"/>
  <c r="R429" i="4"/>
  <c r="X429" i="4" s="1"/>
  <c r="AF429" i="4"/>
  <c r="V429" i="4"/>
  <c r="AB429" i="4" s="1"/>
  <c r="J428" i="4"/>
  <c r="F429" i="4" s="1"/>
  <c r="U429" i="4"/>
  <c r="AA429" i="4" s="1"/>
  <c r="AG429" i="4"/>
  <c r="AH429" i="4"/>
  <c r="S429" i="4"/>
  <c r="Y429" i="4" s="1"/>
  <c r="T429" i="4"/>
  <c r="Z429" i="4" s="1"/>
  <c r="AD429" i="4"/>
  <c r="G429" i="4" l="1"/>
  <c r="AP429" i="4"/>
  <c r="AR429" i="4" s="1"/>
  <c r="AK429" i="4" l="1"/>
  <c r="M430" i="4" s="1"/>
  <c r="AL429" i="4"/>
  <c r="N430" i="4" s="1"/>
  <c r="AJ429" i="4"/>
  <c r="L430" i="4" s="1"/>
  <c r="AN429" i="4"/>
  <c r="P430" i="4" s="1"/>
  <c r="AM429" i="4"/>
  <c r="O430" i="4" l="1"/>
  <c r="AQ429" i="4"/>
  <c r="AS429" i="4" s="1"/>
  <c r="I429" i="4" s="1"/>
  <c r="H429" i="4"/>
  <c r="R430" i="4" l="1"/>
  <c r="X430" i="4" s="1"/>
  <c r="AE430" i="4"/>
  <c r="AF430" i="4"/>
  <c r="V430" i="4"/>
  <c r="AB430" i="4" s="1"/>
  <c r="J429" i="4"/>
  <c r="F430" i="4" s="1"/>
  <c r="U430" i="4"/>
  <c r="AA430" i="4" s="1"/>
  <c r="AG430" i="4"/>
  <c r="T430" i="4"/>
  <c r="Z430" i="4" s="1"/>
  <c r="AH430" i="4"/>
  <c r="AD430" i="4"/>
  <c r="S430" i="4"/>
  <c r="Y430" i="4" s="1"/>
  <c r="AP430" i="4" l="1"/>
  <c r="AR430" i="4" s="1"/>
  <c r="G430" i="4"/>
  <c r="AK430" i="4" l="1"/>
  <c r="M431" i="4" s="1"/>
  <c r="AL430" i="4"/>
  <c r="N431" i="4" s="1"/>
  <c r="AJ430" i="4"/>
  <c r="L431" i="4" s="1"/>
  <c r="AN430" i="4"/>
  <c r="P431" i="4" s="1"/>
  <c r="AM430" i="4"/>
  <c r="O431" i="4" l="1"/>
  <c r="AQ430" i="4"/>
  <c r="AS430" i="4" s="1"/>
  <c r="I430" i="4" s="1"/>
  <c r="H430" i="4"/>
  <c r="R431" i="4" l="1"/>
  <c r="X431" i="4" s="1"/>
  <c r="AE431" i="4"/>
  <c r="AF431" i="4"/>
  <c r="V431" i="4"/>
  <c r="AB431" i="4" s="1"/>
  <c r="J430" i="4"/>
  <c r="F431" i="4" s="1"/>
  <c r="U431" i="4"/>
  <c r="AA431" i="4" s="1"/>
  <c r="AG431" i="4"/>
  <c r="T431" i="4"/>
  <c r="Z431" i="4" s="1"/>
  <c r="AD431" i="4"/>
  <c r="AH431" i="4"/>
  <c r="S431" i="4"/>
  <c r="Y431" i="4" s="1"/>
  <c r="AP431" i="4" l="1"/>
  <c r="AR431" i="4" s="1"/>
  <c r="G431" i="4"/>
  <c r="AK431" i="4" l="1"/>
  <c r="M432" i="4" s="1"/>
  <c r="AL431" i="4"/>
  <c r="N432" i="4" s="1"/>
  <c r="AJ431" i="4"/>
  <c r="L432" i="4" s="1"/>
  <c r="AN431" i="4"/>
  <c r="P432" i="4" s="1"/>
  <c r="AM431" i="4"/>
  <c r="O432" i="4" l="1"/>
  <c r="AQ431" i="4"/>
  <c r="AS431" i="4" s="1"/>
  <c r="I431" i="4" s="1"/>
  <c r="H431" i="4"/>
  <c r="R432" i="4" l="1"/>
  <c r="X432" i="4" s="1"/>
  <c r="AE432" i="4"/>
  <c r="J431" i="4"/>
  <c r="F432" i="4" s="1"/>
  <c r="AF432" i="4"/>
  <c r="V432" i="4"/>
  <c r="AB432" i="4" s="1"/>
  <c r="U432" i="4"/>
  <c r="AA432" i="4" s="1"/>
  <c r="AG432" i="4"/>
  <c r="AD432" i="4"/>
  <c r="S432" i="4"/>
  <c r="Y432" i="4" s="1"/>
  <c r="AH432" i="4"/>
  <c r="T432" i="4"/>
  <c r="Z432" i="4" s="1"/>
  <c r="AP432" i="4" l="1"/>
  <c r="AR432" i="4" s="1"/>
  <c r="G432" i="4"/>
  <c r="AL432" i="4" s="1"/>
  <c r="N433" i="4" s="1"/>
  <c r="AN432" i="4" l="1"/>
  <c r="P433" i="4" s="1"/>
  <c r="AK432" i="4"/>
  <c r="M433" i="4" s="1"/>
  <c r="AM432" i="4"/>
  <c r="O433" i="4" s="1"/>
  <c r="AJ432" i="4"/>
  <c r="L433" i="4" s="1"/>
  <c r="S433" i="4" l="1"/>
  <c r="Y433" i="4" s="1"/>
  <c r="H432" i="4"/>
  <c r="T433" i="4"/>
  <c r="Z433" i="4" s="1"/>
  <c r="V433" i="4"/>
  <c r="AB433" i="4" s="1"/>
  <c r="AE433" i="4"/>
  <c r="AD433" i="4"/>
  <c r="AH433" i="4"/>
  <c r="AF433" i="4"/>
  <c r="R433" i="4"/>
  <c r="X433" i="4" s="1"/>
  <c r="AQ432" i="4"/>
  <c r="AS432" i="4" s="1"/>
  <c r="I432" i="4" s="1"/>
  <c r="J432" i="4" s="1"/>
  <c r="F433" i="4" s="1"/>
  <c r="U433" i="4"/>
  <c r="AA433" i="4" s="1"/>
  <c r="AG433" i="4"/>
  <c r="AP433" i="4" l="1"/>
  <c r="AR433" i="4" s="1"/>
  <c r="G433" i="4" l="1"/>
  <c r="AL433" i="4" s="1"/>
  <c r="N434" i="4" s="1"/>
  <c r="AN433" i="4" l="1"/>
  <c r="P434" i="4" s="1"/>
  <c r="AK433" i="4"/>
  <c r="M434" i="4" s="1"/>
  <c r="AM433" i="4"/>
  <c r="O434" i="4" s="1"/>
  <c r="AJ433" i="4"/>
  <c r="L434" i="4" s="1"/>
  <c r="V434" i="4" l="1"/>
  <c r="AB434" i="4" s="1"/>
  <c r="AE434" i="4"/>
  <c r="AQ433" i="4"/>
  <c r="AS433" i="4" s="1"/>
  <c r="I433" i="4" s="1"/>
  <c r="H433" i="4"/>
  <c r="R434" i="4"/>
  <c r="X434" i="4" s="1"/>
  <c r="AF434" i="4"/>
  <c r="U434" i="4"/>
  <c r="AA434" i="4" s="1"/>
  <c r="AG434" i="4"/>
  <c r="AH434" i="4"/>
  <c r="T434" i="4"/>
  <c r="Z434" i="4" s="1"/>
  <c r="S434" i="4"/>
  <c r="Y434" i="4" s="1"/>
  <c r="AD434" i="4"/>
  <c r="J433" i="4" l="1"/>
  <c r="F434" i="4" s="1"/>
  <c r="G434" i="4" l="1"/>
  <c r="AN434" i="4" s="1"/>
  <c r="P435" i="4" s="1"/>
  <c r="AP434" i="4"/>
  <c r="AR434" i="4" s="1"/>
  <c r="AL434" i="4" l="1"/>
  <c r="N435" i="4" s="1"/>
  <c r="AK434" i="4"/>
  <c r="M435" i="4" s="1"/>
  <c r="AJ434" i="4"/>
  <c r="AM434" i="4"/>
  <c r="O435" i="4" s="1"/>
  <c r="H434" i="4" l="1"/>
  <c r="AQ434" i="4"/>
  <c r="AS434" i="4" s="1"/>
  <c r="I434" i="4" s="1"/>
  <c r="L435" i="4"/>
  <c r="AE435" i="4" s="1"/>
  <c r="U435" i="4" l="1"/>
  <c r="AA435" i="4" s="1"/>
  <c r="AF435" i="4"/>
  <c r="V435" i="4"/>
  <c r="AB435" i="4" s="1"/>
  <c r="AD435" i="4"/>
  <c r="R435" i="4"/>
  <c r="X435" i="4" s="1"/>
  <c r="AH435" i="4"/>
  <c r="T435" i="4"/>
  <c r="Z435" i="4" s="1"/>
  <c r="S435" i="4"/>
  <c r="Y435" i="4" s="1"/>
  <c r="AG435" i="4"/>
  <c r="J434" i="4"/>
  <c r="F435" i="4" s="1"/>
  <c r="AP435" i="4" l="1"/>
  <c r="AR435" i="4" s="1"/>
  <c r="G435" i="4"/>
  <c r="AK435" i="4" l="1"/>
  <c r="M436" i="4" s="1"/>
  <c r="AL435" i="4"/>
  <c r="N436" i="4" s="1"/>
  <c r="AJ435" i="4"/>
  <c r="L436" i="4" s="1"/>
  <c r="AN435" i="4"/>
  <c r="P436" i="4" s="1"/>
  <c r="AM435" i="4"/>
  <c r="O436" i="4" l="1"/>
  <c r="AQ435" i="4"/>
  <c r="AS435" i="4" s="1"/>
  <c r="I435" i="4" s="1"/>
  <c r="H435" i="4"/>
  <c r="AE436" i="4" l="1"/>
  <c r="R436" i="4"/>
  <c r="X436" i="4" s="1"/>
  <c r="AF436" i="4"/>
  <c r="V436" i="4"/>
  <c r="AB436" i="4" s="1"/>
  <c r="J435" i="4"/>
  <c r="F436" i="4" s="1"/>
  <c r="U436" i="4"/>
  <c r="AA436" i="4" s="1"/>
  <c r="AG436" i="4"/>
  <c r="AD436" i="4"/>
  <c r="S436" i="4"/>
  <c r="Y436" i="4" s="1"/>
  <c r="AH436" i="4"/>
  <c r="T436" i="4"/>
  <c r="Z436" i="4" s="1"/>
  <c r="G436" i="4" l="1"/>
  <c r="AP436" i="4"/>
  <c r="AR436" i="4" s="1"/>
  <c r="AK436" i="4" l="1"/>
  <c r="M437" i="4" s="1"/>
  <c r="AL436" i="4"/>
  <c r="N437" i="4" s="1"/>
  <c r="AJ436" i="4"/>
  <c r="L437" i="4" s="1"/>
  <c r="AN436" i="4"/>
  <c r="P437" i="4" s="1"/>
  <c r="AM436" i="4"/>
  <c r="O437" i="4" l="1"/>
  <c r="H436" i="4"/>
  <c r="AQ436" i="4"/>
  <c r="AS436" i="4" s="1"/>
  <c r="I436" i="4" s="1"/>
  <c r="R437" i="4" l="1"/>
  <c r="X437" i="4" s="1"/>
  <c r="AE437" i="4"/>
  <c r="AF437" i="4"/>
  <c r="V437" i="4"/>
  <c r="AB437" i="4" s="1"/>
  <c r="J436" i="4"/>
  <c r="F437" i="4" s="1"/>
  <c r="U437" i="4"/>
  <c r="AA437" i="4" s="1"/>
  <c r="AG437" i="4"/>
  <c r="T437" i="4"/>
  <c r="Z437" i="4" s="1"/>
  <c r="AH437" i="4"/>
  <c r="AD437" i="4"/>
  <c r="S437" i="4"/>
  <c r="Y437" i="4" s="1"/>
  <c r="AP437" i="4" l="1"/>
  <c r="AR437" i="4" s="1"/>
  <c r="G437" i="4"/>
  <c r="AK437" i="4" l="1"/>
  <c r="M438" i="4" s="1"/>
  <c r="AL437" i="4"/>
  <c r="N438" i="4" s="1"/>
  <c r="AJ437" i="4"/>
  <c r="L438" i="4" s="1"/>
  <c r="AN437" i="4"/>
  <c r="P438" i="4" s="1"/>
  <c r="AM437" i="4"/>
  <c r="O438" i="4" l="1"/>
  <c r="AQ437" i="4"/>
  <c r="AS437" i="4" s="1"/>
  <c r="I437" i="4" s="1"/>
  <c r="H437" i="4"/>
  <c r="R438" i="4" l="1"/>
  <c r="X438" i="4" s="1"/>
  <c r="AE438" i="4"/>
  <c r="AF438" i="4"/>
  <c r="V438" i="4"/>
  <c r="AB438" i="4" s="1"/>
  <c r="J437" i="4"/>
  <c r="F438" i="4" s="1"/>
  <c r="U438" i="4"/>
  <c r="AA438" i="4" s="1"/>
  <c r="AG438" i="4"/>
  <c r="T438" i="4"/>
  <c r="Z438" i="4" s="1"/>
  <c r="S438" i="4"/>
  <c r="Y438" i="4" s="1"/>
  <c r="AD438" i="4"/>
  <c r="AH438" i="4"/>
  <c r="G438" i="4" l="1"/>
  <c r="AL438" i="4" s="1"/>
  <c r="N439" i="4" s="1"/>
  <c r="AP438" i="4"/>
  <c r="AR438" i="4" s="1"/>
  <c r="AN438" i="4" l="1"/>
  <c r="P439" i="4" s="1"/>
  <c r="AK438" i="4"/>
  <c r="M439" i="4" s="1"/>
  <c r="AJ438" i="4"/>
  <c r="AM438" i="4"/>
  <c r="O439" i="4" s="1"/>
  <c r="H438" i="4" l="1"/>
  <c r="AQ438" i="4"/>
  <c r="AS438" i="4" s="1"/>
  <c r="I438" i="4" s="1"/>
  <c r="L439" i="4"/>
  <c r="AE439" i="4" s="1"/>
  <c r="U439" i="4"/>
  <c r="AA439" i="4" s="1"/>
  <c r="AG439" i="4"/>
  <c r="AF439" i="4" l="1"/>
  <c r="V439" i="4"/>
  <c r="AB439" i="4" s="1"/>
  <c r="AD439" i="4"/>
  <c r="R439" i="4"/>
  <c r="X439" i="4" s="1"/>
  <c r="AH439" i="4"/>
  <c r="T439" i="4"/>
  <c r="Z439" i="4" s="1"/>
  <c r="S439" i="4"/>
  <c r="Y439" i="4" s="1"/>
  <c r="J438" i="4"/>
  <c r="F439" i="4" s="1"/>
  <c r="AP439" i="4" l="1"/>
  <c r="AR439" i="4" s="1"/>
  <c r="G439" i="4"/>
  <c r="AL439" i="4" s="1"/>
  <c r="N440" i="4" s="1"/>
  <c r="AN439" i="4" l="1"/>
  <c r="P440" i="4" s="1"/>
  <c r="AK439" i="4"/>
  <c r="M440" i="4" s="1"/>
  <c r="AJ439" i="4"/>
  <c r="AM439" i="4"/>
  <c r="O440" i="4" s="1"/>
  <c r="H439" i="4" l="1"/>
  <c r="AQ439" i="4"/>
  <c r="AS439" i="4" s="1"/>
  <c r="I439" i="4" s="1"/>
  <c r="L440" i="4"/>
  <c r="AE440" i="4" s="1"/>
  <c r="U440" i="4" l="1"/>
  <c r="AA440" i="4" s="1"/>
  <c r="AF440" i="4"/>
  <c r="V440" i="4"/>
  <c r="AB440" i="4" s="1"/>
  <c r="J439" i="4"/>
  <c r="F440" i="4" s="1"/>
  <c r="R440" i="4"/>
  <c r="X440" i="4" s="1"/>
  <c r="AD440" i="4"/>
  <c r="AH440" i="4"/>
  <c r="S440" i="4"/>
  <c r="Y440" i="4" s="1"/>
  <c r="T440" i="4"/>
  <c r="Z440" i="4" s="1"/>
  <c r="AG440" i="4"/>
  <c r="G440" i="4" l="1"/>
  <c r="AL440" i="4" s="1"/>
  <c r="N441" i="4" s="1"/>
  <c r="AP440" i="4"/>
  <c r="AR440" i="4" s="1"/>
  <c r="AN440" i="4" l="1"/>
  <c r="P441" i="4" s="1"/>
  <c r="AK440" i="4"/>
  <c r="M441" i="4" s="1"/>
  <c r="AJ440" i="4"/>
  <c r="AM440" i="4"/>
  <c r="O441" i="4" s="1"/>
  <c r="AQ440" i="4" l="1"/>
  <c r="AS440" i="4" s="1"/>
  <c r="I440" i="4" s="1"/>
  <c r="H440" i="4"/>
  <c r="L441" i="4"/>
  <c r="AE441" i="4" s="1"/>
  <c r="J440" i="4" l="1"/>
  <c r="F441" i="4" s="1"/>
  <c r="U441" i="4"/>
  <c r="AA441" i="4" s="1"/>
  <c r="AF441" i="4"/>
  <c r="V441" i="4"/>
  <c r="AB441" i="4" s="1"/>
  <c r="AD441" i="4"/>
  <c r="R441" i="4"/>
  <c r="X441" i="4" s="1"/>
  <c r="AH441" i="4"/>
  <c r="T441" i="4"/>
  <c r="Z441" i="4" s="1"/>
  <c r="S441" i="4"/>
  <c r="Y441" i="4" s="1"/>
  <c r="AG441" i="4"/>
  <c r="AP441" i="4" l="1"/>
  <c r="AR441" i="4" s="1"/>
  <c r="G441" i="4"/>
  <c r="AL441" i="4" s="1"/>
  <c r="N442" i="4" s="1"/>
  <c r="AN441" i="4" l="1"/>
  <c r="P442" i="4" s="1"/>
  <c r="AK441" i="4"/>
  <c r="M442" i="4" s="1"/>
  <c r="AM441" i="4"/>
  <c r="O442" i="4" s="1"/>
  <c r="AJ441" i="4"/>
  <c r="L442" i="4" s="1"/>
  <c r="V442" i="4" l="1"/>
  <c r="AB442" i="4" s="1"/>
  <c r="AE442" i="4"/>
  <c r="H441" i="4"/>
  <c r="AQ441" i="4"/>
  <c r="AS441" i="4" s="1"/>
  <c r="I441" i="4" s="1"/>
  <c r="R442" i="4"/>
  <c r="X442" i="4" s="1"/>
  <c r="AF442" i="4"/>
  <c r="U442" i="4"/>
  <c r="AA442" i="4" s="1"/>
  <c r="AG442" i="4"/>
  <c r="AD442" i="4"/>
  <c r="T442" i="4"/>
  <c r="Z442" i="4" s="1"/>
  <c r="AH442" i="4"/>
  <c r="S442" i="4"/>
  <c r="Y442" i="4" s="1"/>
  <c r="J441" i="4" l="1"/>
  <c r="F442" i="4" s="1"/>
  <c r="AP442" i="4" l="1"/>
  <c r="AR442" i="4" s="1"/>
  <c r="G442" i="4"/>
  <c r="AJ442" i="4" s="1"/>
  <c r="L443" i="4" s="1"/>
  <c r="AL442" i="4" l="1"/>
  <c r="N443" i="4" s="1"/>
  <c r="AK442" i="4"/>
  <c r="M443" i="4" s="1"/>
  <c r="AN442" i="4"/>
  <c r="P443" i="4" s="1"/>
  <c r="AM442" i="4"/>
  <c r="O443" i="4" l="1"/>
  <c r="H442" i="4"/>
  <c r="AQ442" i="4"/>
  <c r="AS442" i="4" s="1"/>
  <c r="I442" i="4" s="1"/>
  <c r="AE443" i="4" l="1"/>
  <c r="R443" i="4"/>
  <c r="X443" i="4" s="1"/>
  <c r="AF443" i="4"/>
  <c r="V443" i="4"/>
  <c r="AB443" i="4" s="1"/>
  <c r="J442" i="4"/>
  <c r="F443" i="4" s="1"/>
  <c r="U443" i="4"/>
  <c r="AA443" i="4" s="1"/>
  <c r="AG443" i="4"/>
  <c r="AH443" i="4"/>
  <c r="S443" i="4"/>
  <c r="Y443" i="4" s="1"/>
  <c r="AD443" i="4"/>
  <c r="T443" i="4"/>
  <c r="Z443" i="4" s="1"/>
  <c r="AP443" i="4" l="1"/>
  <c r="AR443" i="4" s="1"/>
  <c r="G443" i="4"/>
  <c r="AK443" i="4" l="1"/>
  <c r="M444" i="4" s="1"/>
  <c r="AL443" i="4"/>
  <c r="N444" i="4" s="1"/>
  <c r="AJ443" i="4"/>
  <c r="L444" i="4" s="1"/>
  <c r="AN443" i="4"/>
  <c r="P444" i="4" s="1"/>
  <c r="AM443" i="4"/>
  <c r="O444" i="4" l="1"/>
  <c r="AQ443" i="4"/>
  <c r="AS443" i="4" s="1"/>
  <c r="I443" i="4" s="1"/>
  <c r="H443" i="4"/>
  <c r="R444" i="4" l="1"/>
  <c r="X444" i="4" s="1"/>
  <c r="AE444" i="4"/>
  <c r="AF444" i="4"/>
  <c r="V444" i="4"/>
  <c r="AB444" i="4" s="1"/>
  <c r="J443" i="4"/>
  <c r="F444" i="4" s="1"/>
  <c r="U444" i="4"/>
  <c r="AA444" i="4" s="1"/>
  <c r="AG444" i="4"/>
  <c r="T444" i="4"/>
  <c r="Z444" i="4" s="1"/>
  <c r="AD444" i="4"/>
  <c r="AH444" i="4"/>
  <c r="S444" i="4"/>
  <c r="Y444" i="4" s="1"/>
  <c r="G444" i="4" l="1"/>
  <c r="AP444" i="4"/>
  <c r="AR444" i="4" s="1"/>
  <c r="AK444" i="4" l="1"/>
  <c r="M445" i="4" s="1"/>
  <c r="AL444" i="4"/>
  <c r="N445" i="4" s="1"/>
  <c r="AJ444" i="4"/>
  <c r="L445" i="4" s="1"/>
  <c r="AN444" i="4"/>
  <c r="P445" i="4" s="1"/>
  <c r="AM444" i="4"/>
  <c r="O445" i="4" l="1"/>
  <c r="H444" i="4"/>
  <c r="AQ444" i="4"/>
  <c r="AS444" i="4" s="1"/>
  <c r="I444" i="4" s="1"/>
  <c r="AE445" i="4" l="1"/>
  <c r="R445" i="4"/>
  <c r="X445" i="4" s="1"/>
  <c r="AF445" i="4"/>
  <c r="V445" i="4"/>
  <c r="AB445" i="4" s="1"/>
  <c r="J444" i="4"/>
  <c r="F445" i="4" s="1"/>
  <c r="U445" i="4"/>
  <c r="AA445" i="4" s="1"/>
  <c r="AG445" i="4"/>
  <c r="AD445" i="4"/>
  <c r="S445" i="4"/>
  <c r="Y445" i="4" s="1"/>
  <c r="T445" i="4"/>
  <c r="Z445" i="4" s="1"/>
  <c r="AH445" i="4"/>
  <c r="G445" i="4" l="1"/>
  <c r="AP445" i="4"/>
  <c r="AR445" i="4" s="1"/>
  <c r="AK445" i="4" l="1"/>
  <c r="M446" i="4" s="1"/>
  <c r="AL445" i="4"/>
  <c r="N446" i="4" s="1"/>
  <c r="AJ445" i="4"/>
  <c r="L446" i="4" s="1"/>
  <c r="AN445" i="4"/>
  <c r="P446" i="4" s="1"/>
  <c r="AM445" i="4"/>
  <c r="O446" i="4" l="1"/>
  <c r="H445" i="4"/>
  <c r="AQ445" i="4"/>
  <c r="AS445" i="4" s="1"/>
  <c r="I445" i="4" s="1"/>
  <c r="R446" i="4" l="1"/>
  <c r="X446" i="4" s="1"/>
  <c r="AE446" i="4"/>
  <c r="AF446" i="4"/>
  <c r="V446" i="4"/>
  <c r="AB446" i="4" s="1"/>
  <c r="J445" i="4"/>
  <c r="F446" i="4" s="1"/>
  <c r="U446" i="4"/>
  <c r="AA446" i="4" s="1"/>
  <c r="AG446" i="4"/>
  <c r="T446" i="4"/>
  <c r="Z446" i="4" s="1"/>
  <c r="AD446" i="4"/>
  <c r="S446" i="4"/>
  <c r="Y446" i="4" s="1"/>
  <c r="AH446" i="4"/>
  <c r="AP446" i="4" l="1"/>
  <c r="AR446" i="4" s="1"/>
  <c r="G446" i="4"/>
  <c r="AL446" i="4" s="1"/>
  <c r="N447" i="4" s="1"/>
  <c r="AN446" i="4" l="1"/>
  <c r="P447" i="4" s="1"/>
  <c r="AK446" i="4"/>
  <c r="M447" i="4" s="1"/>
  <c r="AJ446" i="4"/>
  <c r="AM446" i="4"/>
  <c r="O447" i="4" s="1"/>
  <c r="H446" i="4" l="1"/>
  <c r="AQ446" i="4"/>
  <c r="AS446" i="4" s="1"/>
  <c r="I446" i="4" s="1"/>
  <c r="L447" i="4"/>
  <c r="AE447" i="4" s="1"/>
  <c r="U447" i="4" l="1"/>
  <c r="AA447" i="4" s="1"/>
  <c r="AF447" i="4"/>
  <c r="V447" i="4"/>
  <c r="AB447" i="4" s="1"/>
  <c r="AD447" i="4"/>
  <c r="R447" i="4"/>
  <c r="X447" i="4" s="1"/>
  <c r="AH447" i="4"/>
  <c r="T447" i="4"/>
  <c r="Z447" i="4" s="1"/>
  <c r="S447" i="4"/>
  <c r="Y447" i="4" s="1"/>
  <c r="AG447" i="4"/>
  <c r="J446" i="4"/>
  <c r="F447" i="4" s="1"/>
  <c r="G447" i="4" l="1"/>
  <c r="AJ447" i="4" s="1"/>
  <c r="L448" i="4" s="1"/>
  <c r="AL447" i="4" l="1"/>
  <c r="N448" i="4" s="1"/>
  <c r="AK447" i="4"/>
  <c r="M448" i="4" s="1"/>
  <c r="AN447" i="4"/>
  <c r="P448" i="4" s="1"/>
  <c r="AM447" i="4"/>
  <c r="AP447" i="4"/>
  <c r="AR447" i="4" s="1"/>
  <c r="O448" i="4" l="1"/>
  <c r="AF448" i="4" s="1"/>
  <c r="H447" i="4"/>
  <c r="AQ447" i="4"/>
  <c r="AS447" i="4" s="1"/>
  <c r="I447" i="4" s="1"/>
  <c r="AE448" i="4" l="1"/>
  <c r="R448" i="4"/>
  <c r="X448" i="4" s="1"/>
  <c r="V448" i="4"/>
  <c r="AB448" i="4" s="1"/>
  <c r="J447" i="4"/>
  <c r="F448" i="4" s="1"/>
  <c r="U448" i="4"/>
  <c r="AA448" i="4" s="1"/>
  <c r="AG448" i="4"/>
  <c r="AH448" i="4"/>
  <c r="T448" i="4"/>
  <c r="Z448" i="4" s="1"/>
  <c r="AD448" i="4"/>
  <c r="S448" i="4"/>
  <c r="Y448" i="4" s="1"/>
  <c r="AP448" i="4" l="1"/>
  <c r="AR448" i="4" s="1"/>
  <c r="G448" i="4"/>
  <c r="AL448" i="4" s="1"/>
  <c r="N449" i="4" s="1"/>
  <c r="AN448" i="4" l="1"/>
  <c r="P449" i="4" s="1"/>
  <c r="AK448" i="4"/>
  <c r="M449" i="4" s="1"/>
  <c r="AM448" i="4"/>
  <c r="O449" i="4" s="1"/>
  <c r="AJ448" i="4"/>
  <c r="L449" i="4" s="1"/>
  <c r="S449" i="4" l="1"/>
  <c r="Y449" i="4" s="1"/>
  <c r="T449" i="4"/>
  <c r="Z449" i="4" s="1"/>
  <c r="V449" i="4"/>
  <c r="AB449" i="4" s="1"/>
  <c r="AE449" i="4"/>
  <c r="H448" i="4"/>
  <c r="AF449" i="4"/>
  <c r="R449" i="4"/>
  <c r="X449" i="4" s="1"/>
  <c r="AQ448" i="4"/>
  <c r="AS448" i="4" s="1"/>
  <c r="I448" i="4" s="1"/>
  <c r="J448" i="4" s="1"/>
  <c r="F449" i="4" s="1"/>
  <c r="AH449" i="4"/>
  <c r="U449" i="4"/>
  <c r="AA449" i="4" s="1"/>
  <c r="AG449" i="4"/>
  <c r="AD449" i="4"/>
  <c r="AP449" i="4" l="1"/>
  <c r="AR449" i="4" s="1"/>
  <c r="G449" i="4"/>
  <c r="AJ449" i="4" s="1"/>
  <c r="AL449" i="4" l="1"/>
  <c r="N450" i="4" s="1"/>
  <c r="AK449" i="4"/>
  <c r="M450" i="4" s="1"/>
  <c r="AN449" i="4"/>
  <c r="P450" i="4" s="1"/>
  <c r="AM449" i="4"/>
  <c r="O450" i="4" s="1"/>
  <c r="L450" i="4"/>
  <c r="U450" i="4" l="1"/>
  <c r="AA450" i="4" s="1"/>
  <c r="AE450" i="4"/>
  <c r="AQ449" i="4"/>
  <c r="AS449" i="4" s="1"/>
  <c r="I449" i="4" s="1"/>
  <c r="H449" i="4"/>
  <c r="AF450" i="4"/>
  <c r="V450" i="4"/>
  <c r="AB450" i="4" s="1"/>
  <c r="AD450" i="4"/>
  <c r="R450" i="4"/>
  <c r="X450" i="4" s="1"/>
  <c r="AH450" i="4"/>
  <c r="T450" i="4"/>
  <c r="Z450" i="4" s="1"/>
  <c r="S450" i="4"/>
  <c r="Y450" i="4" s="1"/>
  <c r="AG450" i="4"/>
  <c r="J449" i="4" l="1"/>
  <c r="F450" i="4" s="1"/>
  <c r="AL450" i="4" s="1"/>
  <c r="N451" i="4" s="1"/>
  <c r="G450" i="4"/>
  <c r="AP450" i="4"/>
  <c r="AR450" i="4" s="1"/>
  <c r="AM450" i="4" l="1"/>
  <c r="AK450" i="4"/>
  <c r="M451" i="4" s="1"/>
  <c r="AF451" i="4" s="1"/>
  <c r="AN450" i="4"/>
  <c r="P451" i="4" s="1"/>
  <c r="AJ450" i="4"/>
  <c r="L451" i="4" s="1"/>
  <c r="T451" i="4" s="1"/>
  <c r="Z451" i="4" s="1"/>
  <c r="O451" i="4"/>
  <c r="H450" i="4" l="1"/>
  <c r="R451" i="4"/>
  <c r="X451" i="4" s="1"/>
  <c r="AQ450" i="4"/>
  <c r="AS450" i="4" s="1"/>
  <c r="I450" i="4" s="1"/>
  <c r="J450" i="4" s="1"/>
  <c r="F451" i="4" s="1"/>
  <c r="AH451" i="4"/>
  <c r="AD451" i="4"/>
  <c r="AE451" i="4"/>
  <c r="V451" i="4"/>
  <c r="AB451" i="4" s="1"/>
  <c r="S451" i="4"/>
  <c r="Y451" i="4" s="1"/>
  <c r="U451" i="4"/>
  <c r="AA451" i="4" s="1"/>
  <c r="AG451" i="4"/>
  <c r="G451" i="4" l="1"/>
  <c r="AJ451" i="4" s="1"/>
  <c r="L452" i="4" s="1"/>
  <c r="AP451" i="4"/>
  <c r="AR451" i="4" s="1"/>
  <c r="AM451" i="4"/>
  <c r="AL451" i="4" l="1"/>
  <c r="N452" i="4" s="1"/>
  <c r="AK451" i="4"/>
  <c r="M452" i="4" s="1"/>
  <c r="AN451" i="4"/>
  <c r="P452" i="4" s="1"/>
  <c r="O452" i="4"/>
  <c r="AF452" i="4" s="1"/>
  <c r="S452" i="4"/>
  <c r="Y452" i="4" s="1"/>
  <c r="AE452" i="4" l="1"/>
  <c r="AH452" i="4"/>
  <c r="AD452" i="4"/>
  <c r="H451" i="4"/>
  <c r="AQ451" i="4"/>
  <c r="AS451" i="4" s="1"/>
  <c r="I451" i="4" s="1"/>
  <c r="R452" i="4"/>
  <c r="X452" i="4" s="1"/>
  <c r="V452" i="4"/>
  <c r="AB452" i="4" s="1"/>
  <c r="U452" i="4"/>
  <c r="AA452" i="4" s="1"/>
  <c r="AG452" i="4"/>
  <c r="T452" i="4"/>
  <c r="Z452" i="4" s="1"/>
  <c r="J451" i="4" l="1"/>
  <c r="F452" i="4" s="1"/>
  <c r="AP452" i="4"/>
  <c r="AR452" i="4" s="1"/>
  <c r="G452" i="4" l="1"/>
  <c r="AL452" i="4" s="1"/>
  <c r="N453" i="4" s="1"/>
  <c r="AN452" i="4" l="1"/>
  <c r="P453" i="4" s="1"/>
  <c r="AK452" i="4"/>
  <c r="M453" i="4" s="1"/>
  <c r="AM452" i="4"/>
  <c r="O453" i="4" s="1"/>
  <c r="AJ452" i="4"/>
  <c r="L453" i="4" s="1"/>
  <c r="T453" i="4" l="1"/>
  <c r="Z453" i="4" s="1"/>
  <c r="AQ452" i="4"/>
  <c r="AS452" i="4" s="1"/>
  <c r="I452" i="4" s="1"/>
  <c r="AE453" i="4"/>
  <c r="R453" i="4"/>
  <c r="X453" i="4" s="1"/>
  <c r="V453" i="4"/>
  <c r="AB453" i="4" s="1"/>
  <c r="AF453" i="4"/>
  <c r="H452" i="4"/>
  <c r="AD453" i="4"/>
  <c r="U453" i="4"/>
  <c r="AA453" i="4" s="1"/>
  <c r="AG453" i="4"/>
  <c r="S453" i="4"/>
  <c r="Y453" i="4" s="1"/>
  <c r="AH453" i="4"/>
  <c r="J452" i="4" l="1"/>
  <c r="F453" i="4" s="1"/>
  <c r="G453" i="4" l="1"/>
  <c r="AK453" i="4" s="1"/>
  <c r="M454" i="4" s="1"/>
  <c r="AP453" i="4"/>
  <c r="AR453" i="4" s="1"/>
  <c r="AL453" i="4" l="1"/>
  <c r="N454" i="4" s="1"/>
  <c r="AJ453" i="4"/>
  <c r="L454" i="4" s="1"/>
  <c r="AN453" i="4"/>
  <c r="P454" i="4" s="1"/>
  <c r="AM453" i="4"/>
  <c r="O454" i="4" l="1"/>
  <c r="H453" i="4"/>
  <c r="AQ453" i="4"/>
  <c r="AS453" i="4" s="1"/>
  <c r="I453" i="4" s="1"/>
  <c r="R454" i="4" l="1"/>
  <c r="X454" i="4" s="1"/>
  <c r="AE454" i="4"/>
  <c r="AF454" i="4"/>
  <c r="V454" i="4"/>
  <c r="AB454" i="4" s="1"/>
  <c r="J453" i="4"/>
  <c r="F454" i="4" s="1"/>
  <c r="U454" i="4"/>
  <c r="AA454" i="4" s="1"/>
  <c r="AG454" i="4"/>
  <c r="AD454" i="4"/>
  <c r="S454" i="4"/>
  <c r="Y454" i="4" s="1"/>
  <c r="T454" i="4"/>
  <c r="Z454" i="4" s="1"/>
  <c r="AH454" i="4"/>
  <c r="G454" i="4" l="1"/>
  <c r="AL454" i="4" s="1"/>
  <c r="N455" i="4" s="1"/>
  <c r="AP454" i="4"/>
  <c r="AR454" i="4" s="1"/>
  <c r="AN454" i="4" l="1"/>
  <c r="P455" i="4" s="1"/>
  <c r="AK454" i="4"/>
  <c r="M455" i="4" s="1"/>
  <c r="AJ454" i="4"/>
  <c r="AM454" i="4"/>
  <c r="O455" i="4" s="1"/>
  <c r="H454" i="4" l="1"/>
  <c r="AQ454" i="4"/>
  <c r="AS454" i="4" s="1"/>
  <c r="I454" i="4" s="1"/>
  <c r="L455" i="4"/>
  <c r="AE455" i="4" s="1"/>
  <c r="U455" i="4" l="1"/>
  <c r="AA455" i="4" s="1"/>
  <c r="AF455" i="4"/>
  <c r="V455" i="4"/>
  <c r="AB455" i="4" s="1"/>
  <c r="R455" i="4"/>
  <c r="X455" i="4" s="1"/>
  <c r="AD455" i="4"/>
  <c r="AH455" i="4"/>
  <c r="T455" i="4"/>
  <c r="Z455" i="4" s="1"/>
  <c r="S455" i="4"/>
  <c r="Y455" i="4" s="1"/>
  <c r="J454" i="4"/>
  <c r="F455" i="4" s="1"/>
  <c r="AG455" i="4"/>
  <c r="AP455" i="4" l="1"/>
  <c r="AR455" i="4" s="1"/>
  <c r="G455" i="4"/>
  <c r="AM455" i="4" s="1"/>
  <c r="AL455" i="4" l="1"/>
  <c r="N456" i="4" s="1"/>
  <c r="AK455" i="4"/>
  <c r="M456" i="4" s="1"/>
  <c r="AN455" i="4"/>
  <c r="P456" i="4" s="1"/>
  <c r="AJ455" i="4"/>
  <c r="L456" i="4" s="1"/>
  <c r="S456" i="4" s="1"/>
  <c r="Y456" i="4" s="1"/>
  <c r="O456" i="4"/>
  <c r="AE456" i="4" l="1"/>
  <c r="H455" i="4"/>
  <c r="AH456" i="4"/>
  <c r="T456" i="4"/>
  <c r="Z456" i="4" s="1"/>
  <c r="AD456" i="4"/>
  <c r="AF456" i="4"/>
  <c r="AQ455" i="4"/>
  <c r="AS455" i="4" s="1"/>
  <c r="I455" i="4" s="1"/>
  <c r="J455" i="4" s="1"/>
  <c r="F456" i="4" s="1"/>
  <c r="R456" i="4"/>
  <c r="X456" i="4" s="1"/>
  <c r="V456" i="4"/>
  <c r="AB456" i="4" s="1"/>
  <c r="U456" i="4"/>
  <c r="AA456" i="4" s="1"/>
  <c r="AG456" i="4"/>
  <c r="G456" i="4" l="1"/>
  <c r="AJ456" i="4" s="1"/>
  <c r="AP456" i="4"/>
  <c r="AR456" i="4" s="1"/>
  <c r="AM456" i="4"/>
  <c r="O457" i="4" s="1"/>
  <c r="AL456" i="4" l="1"/>
  <c r="N457" i="4" s="1"/>
  <c r="AK456" i="4"/>
  <c r="M457" i="4" s="1"/>
  <c r="AN456" i="4"/>
  <c r="P457" i="4" s="1"/>
  <c r="L457" i="4"/>
  <c r="S457" i="4"/>
  <c r="Y457" i="4" s="1"/>
  <c r="AE457" i="4" l="1"/>
  <c r="V457" i="4"/>
  <c r="AB457" i="4" s="1"/>
  <c r="H456" i="4"/>
  <c r="AQ456" i="4"/>
  <c r="AS456" i="4" s="1"/>
  <c r="I456" i="4" s="1"/>
  <c r="U457" i="4"/>
  <c r="AA457" i="4" s="1"/>
  <c r="AG457" i="4"/>
  <c r="AF457" i="4"/>
  <c r="AD457" i="4"/>
  <c r="R457" i="4"/>
  <c r="AH457" i="4"/>
  <c r="T457" i="4"/>
  <c r="Z457" i="4" s="1"/>
  <c r="J456" i="4" l="1"/>
  <c r="F457" i="4" s="1"/>
  <c r="AL457" i="4" s="1"/>
  <c r="X457" i="4"/>
  <c r="G457" i="4" s="1"/>
  <c r="AM457" i="4" s="1"/>
  <c r="AK457" i="4" l="1"/>
  <c r="M458" i="4" s="1"/>
  <c r="AN457" i="4"/>
  <c r="P458" i="4" s="1"/>
  <c r="AJ457" i="4"/>
  <c r="L458" i="4" s="1"/>
  <c r="O458" i="4"/>
  <c r="N458" i="4"/>
  <c r="AP457" i="4"/>
  <c r="AR457" i="4" s="1"/>
  <c r="H457" i="4" l="1"/>
  <c r="AQ457" i="4"/>
  <c r="AS457" i="4" s="1"/>
  <c r="AE458" i="4"/>
  <c r="R458" i="4"/>
  <c r="X458" i="4" s="1"/>
  <c r="V458" i="4"/>
  <c r="AB458" i="4" s="1"/>
  <c r="I457" i="4"/>
  <c r="AF458" i="4"/>
  <c r="T458" i="4"/>
  <c r="Z458" i="4" s="1"/>
  <c r="AD458" i="4"/>
  <c r="S458" i="4"/>
  <c r="Y458" i="4" s="1"/>
  <c r="AH458" i="4"/>
  <c r="U458" i="4"/>
  <c r="AA458" i="4" s="1"/>
  <c r="AG458" i="4"/>
  <c r="J457" i="4" l="1"/>
  <c r="F458" i="4" s="1"/>
  <c r="AP458" i="4" l="1"/>
  <c r="AR458" i="4" s="1"/>
  <c r="G458" i="4"/>
  <c r="AL458" i="4" s="1"/>
  <c r="N459" i="4" s="1"/>
  <c r="AN458" i="4" l="1"/>
  <c r="P459" i="4" s="1"/>
  <c r="AK458" i="4"/>
  <c r="M459" i="4" s="1"/>
  <c r="AM458" i="4"/>
  <c r="O459" i="4" s="1"/>
  <c r="AJ458" i="4"/>
  <c r="L459" i="4" s="1"/>
  <c r="S459" i="4"/>
  <c r="Y459" i="4" s="1"/>
  <c r="AE459" i="4" l="1"/>
  <c r="V459" i="4"/>
  <c r="AB459" i="4" s="1"/>
  <c r="AQ458" i="4"/>
  <c r="AS458" i="4" s="1"/>
  <c r="I458" i="4" s="1"/>
  <c r="H458" i="4"/>
  <c r="AF459" i="4"/>
  <c r="R459" i="4"/>
  <c r="X459" i="4" s="1"/>
  <c r="U459" i="4"/>
  <c r="AA459" i="4" s="1"/>
  <c r="AG459" i="4"/>
  <c r="AH459" i="4"/>
  <c r="AD459" i="4"/>
  <c r="T459" i="4"/>
  <c r="Z459" i="4" s="1"/>
  <c r="J458" i="4" l="1"/>
  <c r="F459" i="4" s="1"/>
  <c r="AL459" i="4" s="1"/>
  <c r="N460" i="4" s="1"/>
  <c r="AP459" i="4"/>
  <c r="AR459" i="4" s="1"/>
  <c r="G459" i="4"/>
  <c r="AJ459" i="4" s="1"/>
  <c r="L460" i="4" s="1"/>
  <c r="AK459" i="4" l="1"/>
  <c r="M460" i="4" s="1"/>
  <c r="AN459" i="4"/>
  <c r="P460" i="4" s="1"/>
  <c r="AM459" i="4"/>
  <c r="O460" i="4" l="1"/>
  <c r="H459" i="4"/>
  <c r="AQ459" i="4"/>
  <c r="AS459" i="4" s="1"/>
  <c r="I459" i="4" s="1"/>
  <c r="AE460" i="4" l="1"/>
  <c r="R460" i="4"/>
  <c r="X460" i="4" s="1"/>
  <c r="AF460" i="4"/>
  <c r="V460" i="4"/>
  <c r="AB460" i="4" s="1"/>
  <c r="J459" i="4"/>
  <c r="F460" i="4" s="1"/>
  <c r="U460" i="4"/>
  <c r="AA460" i="4" s="1"/>
  <c r="AG460" i="4"/>
  <c r="AH460" i="4"/>
  <c r="T460" i="4"/>
  <c r="Z460" i="4" s="1"/>
  <c r="AD460" i="4"/>
  <c r="S460" i="4"/>
  <c r="Y460" i="4" s="1"/>
  <c r="G460" i="4" l="1"/>
  <c r="AP460" i="4"/>
  <c r="AR460" i="4" s="1"/>
  <c r="AK460" i="4" l="1"/>
  <c r="M461" i="4" s="1"/>
  <c r="AL460" i="4"/>
  <c r="N461" i="4" s="1"/>
  <c r="AJ460" i="4"/>
  <c r="L461" i="4" s="1"/>
  <c r="AN460" i="4"/>
  <c r="P461" i="4" s="1"/>
  <c r="AM460" i="4"/>
  <c r="O461" i="4" l="1"/>
  <c r="AQ460" i="4"/>
  <c r="AS460" i="4" s="1"/>
  <c r="I460" i="4" s="1"/>
  <c r="H460" i="4"/>
  <c r="J460" i="4" l="1"/>
  <c r="F461" i="4" s="1"/>
  <c r="R461" i="4"/>
  <c r="X461" i="4" s="1"/>
  <c r="AE461" i="4"/>
  <c r="AF461" i="4"/>
  <c r="V461" i="4"/>
  <c r="AB461" i="4" s="1"/>
  <c r="U461" i="4"/>
  <c r="AA461" i="4" s="1"/>
  <c r="AG461" i="4"/>
  <c r="T461" i="4"/>
  <c r="Z461" i="4" s="1"/>
  <c r="AH461" i="4"/>
  <c r="S461" i="4"/>
  <c r="Y461" i="4" s="1"/>
  <c r="AD461" i="4"/>
  <c r="G461" i="4" l="1"/>
  <c r="AP461" i="4"/>
  <c r="AR461" i="4" s="1"/>
  <c r="AK461" i="4" l="1"/>
  <c r="M462" i="4" s="1"/>
  <c r="AL461" i="4"/>
  <c r="N462" i="4" s="1"/>
  <c r="AJ461" i="4"/>
  <c r="L462" i="4" s="1"/>
  <c r="AN461" i="4"/>
  <c r="P462" i="4" s="1"/>
  <c r="AM461" i="4"/>
  <c r="O462" i="4" l="1"/>
  <c r="H461" i="4"/>
  <c r="AQ461" i="4"/>
  <c r="AS461" i="4" s="1"/>
  <c r="I461" i="4" s="1"/>
  <c r="AE462" i="4" l="1"/>
  <c r="R462" i="4"/>
  <c r="X462" i="4" s="1"/>
  <c r="AF462" i="4"/>
  <c r="V462" i="4"/>
  <c r="AB462" i="4" s="1"/>
  <c r="J461" i="4"/>
  <c r="F462" i="4" s="1"/>
  <c r="U462" i="4"/>
  <c r="AA462" i="4" s="1"/>
  <c r="AG462" i="4"/>
  <c r="T462" i="4"/>
  <c r="Z462" i="4" s="1"/>
  <c r="AD462" i="4"/>
  <c r="AH462" i="4"/>
  <c r="S462" i="4"/>
  <c r="Y462" i="4" s="1"/>
  <c r="G462" i="4" l="1"/>
  <c r="AK462" i="4" s="1"/>
  <c r="M463" i="4" s="1"/>
  <c r="AP462" i="4"/>
  <c r="AR462" i="4" s="1"/>
  <c r="AL462" i="4" l="1"/>
  <c r="N463" i="4" s="1"/>
  <c r="AJ462" i="4"/>
  <c r="L463" i="4" s="1"/>
  <c r="AN462" i="4"/>
  <c r="P463" i="4" s="1"/>
  <c r="AM462" i="4"/>
  <c r="O463" i="4" l="1"/>
  <c r="H462" i="4"/>
  <c r="AQ462" i="4"/>
  <c r="AS462" i="4" s="1"/>
  <c r="I462" i="4" s="1"/>
  <c r="R463" i="4" l="1"/>
  <c r="X463" i="4" s="1"/>
  <c r="AE463" i="4"/>
  <c r="AF463" i="4"/>
  <c r="V463" i="4"/>
  <c r="AB463" i="4" s="1"/>
  <c r="J462" i="4"/>
  <c r="F463" i="4" s="1"/>
  <c r="U463" i="4"/>
  <c r="AA463" i="4" s="1"/>
  <c r="AG463" i="4"/>
  <c r="AH463" i="4"/>
  <c r="S463" i="4"/>
  <c r="Y463" i="4" s="1"/>
  <c r="AD463" i="4"/>
  <c r="T463" i="4"/>
  <c r="Z463" i="4" s="1"/>
  <c r="AP463" i="4" l="1"/>
  <c r="AR463" i="4" s="1"/>
  <c r="G463" i="4"/>
  <c r="AN463" i="4" s="1"/>
  <c r="P464" i="4" s="1"/>
  <c r="AL463" i="4" l="1"/>
  <c r="N464" i="4" s="1"/>
  <c r="AK463" i="4"/>
  <c r="M464" i="4" s="1"/>
  <c r="AJ463" i="4"/>
  <c r="AM463" i="4"/>
  <c r="AQ463" i="4" l="1"/>
  <c r="AS463" i="4" s="1"/>
  <c r="I463" i="4" s="1"/>
  <c r="H463" i="4"/>
  <c r="L464" i="4"/>
  <c r="O464" i="4"/>
  <c r="V464" i="4" l="1"/>
  <c r="AB464" i="4" s="1"/>
  <c r="AE464" i="4"/>
  <c r="AF464" i="4"/>
  <c r="U464" i="4"/>
  <c r="AA464" i="4" s="1"/>
  <c r="AG464" i="4"/>
  <c r="R464" i="4"/>
  <c r="X464" i="4" s="1"/>
  <c r="AD464" i="4"/>
  <c r="AH464" i="4"/>
  <c r="T464" i="4"/>
  <c r="Z464" i="4" s="1"/>
  <c r="S464" i="4"/>
  <c r="Y464" i="4" s="1"/>
  <c r="J463" i="4"/>
  <c r="F464" i="4" s="1"/>
  <c r="G464" i="4" l="1"/>
  <c r="AL464" i="4" s="1"/>
  <c r="N465" i="4" s="1"/>
  <c r="AP464" i="4"/>
  <c r="AR464" i="4" s="1"/>
  <c r="AN464" i="4" l="1"/>
  <c r="P465" i="4" s="1"/>
  <c r="AK464" i="4"/>
  <c r="M465" i="4" s="1"/>
  <c r="AJ464" i="4"/>
  <c r="AM464" i="4"/>
  <c r="O465" i="4" l="1"/>
  <c r="H464" i="4"/>
  <c r="AQ464" i="4"/>
  <c r="AS464" i="4" s="1"/>
  <c r="I464" i="4" s="1"/>
  <c r="L465" i="4"/>
  <c r="AE465" i="4" s="1"/>
  <c r="AF465" i="4" l="1"/>
  <c r="V465" i="4"/>
  <c r="AB465" i="4" s="1"/>
  <c r="AD465" i="4"/>
  <c r="R465" i="4"/>
  <c r="X465" i="4" s="1"/>
  <c r="AH465" i="4"/>
  <c r="S465" i="4"/>
  <c r="Y465" i="4" s="1"/>
  <c r="T465" i="4"/>
  <c r="Z465" i="4" s="1"/>
  <c r="J464" i="4"/>
  <c r="F465" i="4" s="1"/>
  <c r="U465" i="4"/>
  <c r="AA465" i="4" s="1"/>
  <c r="AG465" i="4"/>
  <c r="AP465" i="4" l="1"/>
  <c r="AR465" i="4" s="1"/>
  <c r="G465" i="4" l="1"/>
  <c r="AL465" i="4" s="1"/>
  <c r="N466" i="4" s="1"/>
  <c r="AN465" i="4" l="1"/>
  <c r="P466" i="4" s="1"/>
  <c r="AK465" i="4"/>
  <c r="M466" i="4" s="1"/>
  <c r="AJ465" i="4"/>
  <c r="AM465" i="4"/>
  <c r="O466" i="4" l="1"/>
  <c r="AQ465" i="4"/>
  <c r="AS465" i="4" s="1"/>
  <c r="I465" i="4" s="1"/>
  <c r="H465" i="4"/>
  <c r="L466" i="4"/>
  <c r="AE466" i="4" l="1"/>
  <c r="AF466" i="4"/>
  <c r="V466" i="4"/>
  <c r="AB466" i="4" s="1"/>
  <c r="AD466" i="4"/>
  <c r="R466" i="4"/>
  <c r="X466" i="4" s="1"/>
  <c r="AH466" i="4"/>
  <c r="S466" i="4"/>
  <c r="Y466" i="4" s="1"/>
  <c r="T466" i="4"/>
  <c r="Z466" i="4" s="1"/>
  <c r="J465" i="4"/>
  <c r="F466" i="4" s="1"/>
  <c r="U466" i="4"/>
  <c r="AA466" i="4" s="1"/>
  <c r="AG466" i="4"/>
  <c r="G466" i="4" l="1"/>
  <c r="AJ466" i="4" s="1"/>
  <c r="L467" i="4" s="1"/>
  <c r="AL466" i="4" l="1"/>
  <c r="AK466" i="4"/>
  <c r="M467" i="4" s="1"/>
  <c r="AN466" i="4"/>
  <c r="P467" i="4" s="1"/>
  <c r="AM466" i="4"/>
  <c r="AP466" i="4"/>
  <c r="AR466" i="4" s="1"/>
  <c r="N467" i="4"/>
  <c r="O467" i="4" l="1"/>
  <c r="AH467" i="4" s="1"/>
  <c r="H466" i="4"/>
  <c r="AQ466" i="4"/>
  <c r="AS466" i="4" s="1"/>
  <c r="I466" i="4" s="1"/>
  <c r="T467" i="4" l="1"/>
  <c r="Z467" i="4" s="1"/>
  <c r="AE467" i="4"/>
  <c r="R467" i="4"/>
  <c r="X467" i="4" s="1"/>
  <c r="V467" i="4"/>
  <c r="AB467" i="4" s="1"/>
  <c r="AF467" i="4"/>
  <c r="AD467" i="4"/>
  <c r="S467" i="4"/>
  <c r="Y467" i="4" s="1"/>
  <c r="J466" i="4"/>
  <c r="F467" i="4" s="1"/>
  <c r="U467" i="4"/>
  <c r="AA467" i="4" s="1"/>
  <c r="AG467" i="4"/>
  <c r="AP467" i="4" l="1"/>
  <c r="AR467" i="4" s="1"/>
  <c r="G467" i="4"/>
  <c r="AJ467" i="4" s="1"/>
  <c r="AL467" i="4" l="1"/>
  <c r="N468" i="4" s="1"/>
  <c r="AK467" i="4"/>
  <c r="M468" i="4" s="1"/>
  <c r="AN467" i="4"/>
  <c r="P468" i="4" s="1"/>
  <c r="L468" i="4"/>
  <c r="AM467" i="4"/>
  <c r="O468" i="4" s="1"/>
  <c r="AE468" i="4" l="1"/>
  <c r="V468" i="4"/>
  <c r="AB468" i="4" s="1"/>
  <c r="AF468" i="4"/>
  <c r="U468" i="4"/>
  <c r="AA468" i="4" s="1"/>
  <c r="AG468" i="4"/>
  <c r="AQ467" i="4"/>
  <c r="AS467" i="4" s="1"/>
  <c r="I467" i="4" s="1"/>
  <c r="H467" i="4"/>
  <c r="AD468" i="4"/>
  <c r="R468" i="4"/>
  <c r="X468" i="4" s="1"/>
  <c r="AH468" i="4"/>
  <c r="S468" i="4"/>
  <c r="Y468" i="4" s="1"/>
  <c r="T468" i="4"/>
  <c r="Z468" i="4" s="1"/>
  <c r="J467" i="4" l="1"/>
  <c r="F468" i="4" s="1"/>
  <c r="G468" i="4" l="1"/>
  <c r="AJ468" i="4" s="1"/>
  <c r="L469" i="4" s="1"/>
  <c r="AP468" i="4"/>
  <c r="AR468" i="4" s="1"/>
  <c r="AL468" i="4" l="1"/>
  <c r="N469" i="4" s="1"/>
  <c r="AK468" i="4"/>
  <c r="M469" i="4" s="1"/>
  <c r="AN468" i="4"/>
  <c r="P469" i="4" s="1"/>
  <c r="AM468" i="4"/>
  <c r="O469" i="4" l="1"/>
  <c r="AQ468" i="4"/>
  <c r="AS468" i="4" s="1"/>
  <c r="I468" i="4" s="1"/>
  <c r="H468" i="4"/>
  <c r="AE469" i="4" l="1"/>
  <c r="R469" i="4"/>
  <c r="X469" i="4" s="1"/>
  <c r="AF469" i="4"/>
  <c r="V469" i="4"/>
  <c r="AB469" i="4" s="1"/>
  <c r="J468" i="4"/>
  <c r="F469" i="4" s="1"/>
  <c r="U469" i="4"/>
  <c r="AA469" i="4" s="1"/>
  <c r="AG469" i="4"/>
  <c r="AH469" i="4"/>
  <c r="AD469" i="4"/>
  <c r="T469" i="4"/>
  <c r="Z469" i="4" s="1"/>
  <c r="S469" i="4"/>
  <c r="Y469" i="4" s="1"/>
  <c r="AP469" i="4" l="1"/>
  <c r="AR469" i="4" s="1"/>
  <c r="G469" i="4"/>
  <c r="AL469" i="4" s="1"/>
  <c r="N470" i="4" s="1"/>
  <c r="AN469" i="4" l="1"/>
  <c r="P470" i="4" s="1"/>
  <c r="AK469" i="4"/>
  <c r="M470" i="4" s="1"/>
  <c r="AJ469" i="4"/>
  <c r="AM469" i="4"/>
  <c r="O470" i="4" s="1"/>
  <c r="AQ469" i="4" l="1"/>
  <c r="AS469" i="4" s="1"/>
  <c r="I469" i="4" s="1"/>
  <c r="H469" i="4"/>
  <c r="L470" i="4"/>
  <c r="AE470" i="4" s="1"/>
  <c r="U470" i="4" l="1"/>
  <c r="AA470" i="4" s="1"/>
  <c r="AF470" i="4"/>
  <c r="V470" i="4"/>
  <c r="AB470" i="4" s="1"/>
  <c r="AD470" i="4"/>
  <c r="R470" i="4"/>
  <c r="X470" i="4" s="1"/>
  <c r="AH470" i="4"/>
  <c r="T470" i="4"/>
  <c r="Z470" i="4" s="1"/>
  <c r="S470" i="4"/>
  <c r="Y470" i="4" s="1"/>
  <c r="J469" i="4"/>
  <c r="F470" i="4" s="1"/>
  <c r="AG470" i="4"/>
  <c r="AP470" i="4" l="1"/>
  <c r="AR470" i="4" s="1"/>
  <c r="G470" i="4"/>
  <c r="AL470" i="4" s="1"/>
  <c r="N471" i="4" s="1"/>
  <c r="AN470" i="4" l="1"/>
  <c r="P471" i="4" s="1"/>
  <c r="AK470" i="4"/>
  <c r="M471" i="4" s="1"/>
  <c r="AM470" i="4"/>
  <c r="O471" i="4" s="1"/>
  <c r="AJ470" i="4"/>
  <c r="L471" i="4" s="1"/>
  <c r="AQ470" i="4" l="1"/>
  <c r="AS470" i="4" s="1"/>
  <c r="I470" i="4" s="1"/>
  <c r="H470" i="4"/>
  <c r="AE471" i="4"/>
  <c r="V471" i="4"/>
  <c r="AB471" i="4" s="1"/>
  <c r="R471" i="4"/>
  <c r="X471" i="4" s="1"/>
  <c r="AF471" i="4"/>
  <c r="U471" i="4"/>
  <c r="AA471" i="4" s="1"/>
  <c r="AG471" i="4"/>
  <c r="T471" i="4"/>
  <c r="Z471" i="4" s="1"/>
  <c r="S471" i="4"/>
  <c r="Y471" i="4" s="1"/>
  <c r="AH471" i="4"/>
  <c r="AD471" i="4"/>
  <c r="J470" i="4" l="1"/>
  <c r="F471" i="4" s="1"/>
  <c r="AP471" i="4" l="1"/>
  <c r="AR471" i="4" s="1"/>
  <c r="G471" i="4"/>
  <c r="AK471" i="4" s="1"/>
  <c r="M472" i="4" s="1"/>
  <c r="AL471" i="4" l="1"/>
  <c r="N472" i="4" s="1"/>
  <c r="AJ471" i="4"/>
  <c r="L472" i="4" s="1"/>
  <c r="AN471" i="4"/>
  <c r="P472" i="4" s="1"/>
  <c r="AM471" i="4"/>
  <c r="O472" i="4" l="1"/>
  <c r="AQ471" i="4"/>
  <c r="AS471" i="4" s="1"/>
  <c r="I471" i="4" s="1"/>
  <c r="H471" i="4"/>
  <c r="R472" i="4" l="1"/>
  <c r="X472" i="4" s="1"/>
  <c r="AE472" i="4"/>
  <c r="AF472" i="4"/>
  <c r="V472" i="4"/>
  <c r="AB472" i="4" s="1"/>
  <c r="J471" i="4"/>
  <c r="F472" i="4" s="1"/>
  <c r="U472" i="4"/>
  <c r="AA472" i="4" s="1"/>
  <c r="AG472" i="4"/>
  <c r="AH472" i="4"/>
  <c r="T472" i="4"/>
  <c r="Z472" i="4" s="1"/>
  <c r="AD472" i="4"/>
  <c r="S472" i="4"/>
  <c r="Y472" i="4" s="1"/>
  <c r="G472" i="4" l="1"/>
  <c r="AL472" i="4" s="1"/>
  <c r="N473" i="4" s="1"/>
  <c r="AP472" i="4"/>
  <c r="AR472" i="4" s="1"/>
  <c r="AN472" i="4" l="1"/>
  <c r="P473" i="4" s="1"/>
  <c r="AK472" i="4"/>
  <c r="M473" i="4" s="1"/>
  <c r="AJ472" i="4"/>
  <c r="AM472" i="4"/>
  <c r="O473" i="4" s="1"/>
  <c r="H472" i="4" l="1"/>
  <c r="AQ472" i="4"/>
  <c r="AS472" i="4" s="1"/>
  <c r="I472" i="4" s="1"/>
  <c r="L473" i="4"/>
  <c r="AE473" i="4" s="1"/>
  <c r="U473" i="4"/>
  <c r="AA473" i="4" s="1"/>
  <c r="AG473" i="4"/>
  <c r="J472" i="4" l="1"/>
  <c r="F473" i="4" s="1"/>
  <c r="AF473" i="4"/>
  <c r="V473" i="4"/>
  <c r="AB473" i="4" s="1"/>
  <c r="R473" i="4"/>
  <c r="X473" i="4" s="1"/>
  <c r="AD473" i="4"/>
  <c r="AH473" i="4"/>
  <c r="T473" i="4"/>
  <c r="Z473" i="4" s="1"/>
  <c r="S473" i="4"/>
  <c r="Y473" i="4" s="1"/>
  <c r="AP473" i="4" l="1"/>
  <c r="AR473" i="4" s="1"/>
  <c r="G473" i="4" l="1"/>
  <c r="AL473" i="4" s="1"/>
  <c r="N474" i="4" s="1"/>
  <c r="AN473" i="4" l="1"/>
  <c r="P474" i="4" s="1"/>
  <c r="AK473" i="4"/>
  <c r="M474" i="4" s="1"/>
  <c r="AM473" i="4"/>
  <c r="O474" i="4" s="1"/>
  <c r="AJ473" i="4"/>
  <c r="L474" i="4" s="1"/>
  <c r="T474" i="4" s="1"/>
  <c r="Z474" i="4" s="1"/>
  <c r="AF474" i="4" l="1"/>
  <c r="AE474" i="4"/>
  <c r="R474" i="4"/>
  <c r="X474" i="4" s="1"/>
  <c r="V474" i="4"/>
  <c r="AB474" i="4" s="1"/>
  <c r="H473" i="4"/>
  <c r="AQ473" i="4"/>
  <c r="AS473" i="4" s="1"/>
  <c r="I473" i="4" s="1"/>
  <c r="U474" i="4"/>
  <c r="AA474" i="4" s="1"/>
  <c r="AG474" i="4"/>
  <c r="S474" i="4"/>
  <c r="Y474" i="4" s="1"/>
  <c r="AH474" i="4"/>
  <c r="AD474" i="4"/>
  <c r="J473" i="4" l="1"/>
  <c r="F474" i="4" s="1"/>
  <c r="AP474" i="4" l="1"/>
  <c r="AR474" i="4" s="1"/>
  <c r="G474" i="4"/>
  <c r="AL474" i="4" s="1"/>
  <c r="N475" i="4" s="1"/>
  <c r="AJ474" i="4" l="1"/>
  <c r="L475" i="4" s="1"/>
  <c r="AK474" i="4"/>
  <c r="M475" i="4" s="1"/>
  <c r="AN474" i="4"/>
  <c r="P475" i="4" s="1"/>
  <c r="AM474" i="4"/>
  <c r="O475" i="4" l="1"/>
  <c r="H474" i="4"/>
  <c r="AQ474" i="4"/>
  <c r="AS474" i="4" s="1"/>
  <c r="I474" i="4" s="1"/>
  <c r="AE475" i="4" l="1"/>
  <c r="R475" i="4"/>
  <c r="X475" i="4" s="1"/>
  <c r="AF475" i="4"/>
  <c r="V475" i="4"/>
  <c r="AB475" i="4" s="1"/>
  <c r="J474" i="4"/>
  <c r="F475" i="4" s="1"/>
  <c r="U475" i="4"/>
  <c r="AA475" i="4" s="1"/>
  <c r="AG475" i="4"/>
  <c r="AD475" i="4"/>
  <c r="AH475" i="4"/>
  <c r="T475" i="4"/>
  <c r="Z475" i="4" s="1"/>
  <c r="S475" i="4"/>
  <c r="Y475" i="4" s="1"/>
  <c r="AP475" i="4" l="1"/>
  <c r="AR475" i="4" s="1"/>
  <c r="G475" i="4"/>
  <c r="AK475" i="4" l="1"/>
  <c r="M476" i="4" s="1"/>
  <c r="AL475" i="4"/>
  <c r="N476" i="4" s="1"/>
  <c r="AJ475" i="4"/>
  <c r="L476" i="4" s="1"/>
  <c r="AN475" i="4"/>
  <c r="P476" i="4" s="1"/>
  <c r="AM475" i="4"/>
  <c r="O476" i="4" l="1"/>
  <c r="H475" i="4"/>
  <c r="AQ475" i="4"/>
  <c r="AS475" i="4" s="1"/>
  <c r="I475" i="4" s="1"/>
  <c r="R476" i="4" l="1"/>
  <c r="X476" i="4" s="1"/>
  <c r="AE476" i="4"/>
  <c r="AF476" i="4"/>
  <c r="V476" i="4"/>
  <c r="AB476" i="4" s="1"/>
  <c r="J475" i="4"/>
  <c r="F476" i="4" s="1"/>
  <c r="U476" i="4"/>
  <c r="AA476" i="4" s="1"/>
  <c r="AG476" i="4"/>
  <c r="AH476" i="4"/>
  <c r="AD476" i="4"/>
  <c r="T476" i="4"/>
  <c r="Z476" i="4" s="1"/>
  <c r="S476" i="4"/>
  <c r="Y476" i="4" s="1"/>
  <c r="G476" i="4" l="1"/>
  <c r="AL476" i="4" s="1"/>
  <c r="N477" i="4" s="1"/>
  <c r="AP476" i="4"/>
  <c r="AR476" i="4" s="1"/>
  <c r="AN476" i="4" l="1"/>
  <c r="P477" i="4" s="1"/>
  <c r="AK476" i="4"/>
  <c r="M477" i="4" s="1"/>
  <c r="AJ476" i="4"/>
  <c r="AM476" i="4"/>
  <c r="O477" i="4" s="1"/>
  <c r="AQ476" i="4" l="1"/>
  <c r="AS476" i="4" s="1"/>
  <c r="I476" i="4" s="1"/>
  <c r="H476" i="4"/>
  <c r="L477" i="4"/>
  <c r="AE477" i="4" s="1"/>
  <c r="U477" i="4"/>
  <c r="AA477" i="4" s="1"/>
  <c r="AG477" i="4"/>
  <c r="J476" i="4" l="1"/>
  <c r="F477" i="4" s="1"/>
  <c r="AF477" i="4"/>
  <c r="V477" i="4"/>
  <c r="AB477" i="4" s="1"/>
  <c r="AD477" i="4"/>
  <c r="R477" i="4"/>
  <c r="X477" i="4" s="1"/>
  <c r="AH477" i="4"/>
  <c r="T477" i="4"/>
  <c r="Z477" i="4" s="1"/>
  <c r="S477" i="4"/>
  <c r="Y477" i="4" s="1"/>
  <c r="G477" i="4" l="1"/>
  <c r="AL477" i="4" s="1"/>
  <c r="N478" i="4" s="1"/>
  <c r="AP477" i="4"/>
  <c r="AR477" i="4" s="1"/>
  <c r="AN477" i="4" l="1"/>
  <c r="P478" i="4" s="1"/>
  <c r="AK477" i="4"/>
  <c r="M478" i="4" s="1"/>
  <c r="AJ477" i="4"/>
  <c r="AM477" i="4"/>
  <c r="O478" i="4" s="1"/>
  <c r="AQ477" i="4" l="1"/>
  <c r="AS477" i="4" s="1"/>
  <c r="I477" i="4" s="1"/>
  <c r="H477" i="4"/>
  <c r="L478" i="4"/>
  <c r="AE478" i="4" s="1"/>
  <c r="U478" i="4" l="1"/>
  <c r="AA478" i="4" s="1"/>
  <c r="J477" i="4"/>
  <c r="F478" i="4" s="1"/>
  <c r="AF478" i="4"/>
  <c r="V478" i="4"/>
  <c r="AB478" i="4" s="1"/>
  <c r="R478" i="4"/>
  <c r="X478" i="4" s="1"/>
  <c r="AD478" i="4"/>
  <c r="AH478" i="4"/>
  <c r="T478" i="4"/>
  <c r="Z478" i="4" s="1"/>
  <c r="S478" i="4"/>
  <c r="Y478" i="4" s="1"/>
  <c r="AG478" i="4"/>
  <c r="AP478" i="4" l="1"/>
  <c r="AR478" i="4" s="1"/>
  <c r="G478" i="4"/>
  <c r="AL478" i="4" s="1"/>
  <c r="N479" i="4" s="1"/>
  <c r="AN478" i="4" l="1"/>
  <c r="P479" i="4" s="1"/>
  <c r="AK478" i="4"/>
  <c r="M479" i="4" s="1"/>
  <c r="AM478" i="4"/>
  <c r="O479" i="4" s="1"/>
  <c r="AJ478" i="4"/>
  <c r="L479" i="4" s="1"/>
  <c r="AQ478" i="4" l="1"/>
  <c r="AS478" i="4" s="1"/>
  <c r="I478" i="4" s="1"/>
  <c r="H478" i="4"/>
  <c r="V479" i="4"/>
  <c r="AB479" i="4" s="1"/>
  <c r="AE479" i="4"/>
  <c r="R479" i="4"/>
  <c r="X479" i="4" s="1"/>
  <c r="AF479" i="4"/>
  <c r="U479" i="4"/>
  <c r="AA479" i="4" s="1"/>
  <c r="AG479" i="4"/>
  <c r="AH479" i="4"/>
  <c r="AD479" i="4"/>
  <c r="T479" i="4"/>
  <c r="Z479" i="4" s="1"/>
  <c r="S479" i="4"/>
  <c r="Y479" i="4" s="1"/>
  <c r="J478" i="4" l="1"/>
  <c r="F479" i="4" s="1"/>
  <c r="AP479" i="4"/>
  <c r="AR479" i="4" s="1"/>
  <c r="G479" i="4"/>
  <c r="AK479" i="4" l="1"/>
  <c r="M480" i="4" s="1"/>
  <c r="AL479" i="4"/>
  <c r="N480" i="4" s="1"/>
  <c r="AJ479" i="4"/>
  <c r="L480" i="4" s="1"/>
  <c r="AN479" i="4"/>
  <c r="P480" i="4" s="1"/>
  <c r="AM479" i="4"/>
  <c r="O480" i="4" l="1"/>
  <c r="AQ479" i="4"/>
  <c r="AS479" i="4" s="1"/>
  <c r="I479" i="4" s="1"/>
  <c r="H479" i="4"/>
  <c r="AE480" i="4" l="1"/>
  <c r="R480" i="4"/>
  <c r="X480" i="4" s="1"/>
  <c r="AF480" i="4"/>
  <c r="V480" i="4"/>
  <c r="AB480" i="4" s="1"/>
  <c r="J479" i="4"/>
  <c r="F480" i="4" s="1"/>
  <c r="U480" i="4"/>
  <c r="AA480" i="4" s="1"/>
  <c r="AG480" i="4"/>
  <c r="AD480" i="4"/>
  <c r="T480" i="4"/>
  <c r="Z480" i="4" s="1"/>
  <c r="S480" i="4"/>
  <c r="Y480" i="4" s="1"/>
  <c r="AH480" i="4"/>
  <c r="G480" i="4" l="1"/>
  <c r="AL480" i="4" s="1"/>
  <c r="N481" i="4" s="1"/>
  <c r="AP480" i="4"/>
  <c r="AR480" i="4" s="1"/>
  <c r="AN480" i="4" l="1"/>
  <c r="P481" i="4" s="1"/>
  <c r="AK480" i="4"/>
  <c r="M481" i="4" s="1"/>
  <c r="AJ480" i="4"/>
  <c r="AM480" i="4"/>
  <c r="O481" i="4" s="1"/>
  <c r="H480" i="4" l="1"/>
  <c r="AQ480" i="4"/>
  <c r="AS480" i="4" s="1"/>
  <c r="I480" i="4" s="1"/>
  <c r="L481" i="4"/>
  <c r="AE481" i="4" s="1"/>
  <c r="U481" i="4" l="1"/>
  <c r="AA481" i="4" s="1"/>
  <c r="AF481" i="4"/>
  <c r="V481" i="4"/>
  <c r="AB481" i="4" s="1"/>
  <c r="J480" i="4"/>
  <c r="F481" i="4" s="1"/>
  <c r="AD481" i="4"/>
  <c r="R481" i="4"/>
  <c r="X481" i="4" s="1"/>
  <c r="AH481" i="4"/>
  <c r="T481" i="4"/>
  <c r="Z481" i="4" s="1"/>
  <c r="S481" i="4"/>
  <c r="Y481" i="4" s="1"/>
  <c r="AG481" i="4"/>
  <c r="AP481" i="4" l="1"/>
  <c r="AR481" i="4" s="1"/>
  <c r="G481" i="4" l="1"/>
  <c r="AL481" i="4" s="1"/>
  <c r="N482" i="4" s="1"/>
  <c r="AN481" i="4" l="1"/>
  <c r="P482" i="4" s="1"/>
  <c r="AK481" i="4"/>
  <c r="M482" i="4" s="1"/>
  <c r="AJ481" i="4"/>
  <c r="AM481" i="4"/>
  <c r="O482" i="4" s="1"/>
  <c r="H481" i="4" l="1"/>
  <c r="AQ481" i="4"/>
  <c r="AS481" i="4" s="1"/>
  <c r="I481" i="4" s="1"/>
  <c r="L482" i="4"/>
  <c r="AE482" i="4" s="1"/>
  <c r="U482" i="4"/>
  <c r="AA482" i="4" s="1"/>
  <c r="AG482" i="4"/>
  <c r="AF482" i="4" l="1"/>
  <c r="V482" i="4"/>
  <c r="AB482" i="4" s="1"/>
  <c r="R482" i="4"/>
  <c r="X482" i="4" s="1"/>
  <c r="AD482" i="4"/>
  <c r="AH482" i="4"/>
  <c r="S482" i="4"/>
  <c r="Y482" i="4" s="1"/>
  <c r="T482" i="4"/>
  <c r="Z482" i="4" s="1"/>
  <c r="J481" i="4"/>
  <c r="F482" i="4" s="1"/>
  <c r="G482" i="4" l="1"/>
  <c r="AM482" i="4" s="1"/>
  <c r="AL482" i="4" l="1"/>
  <c r="N483" i="4" s="1"/>
  <c r="AK482" i="4"/>
  <c r="M483" i="4" s="1"/>
  <c r="AN482" i="4"/>
  <c r="P483" i="4" s="1"/>
  <c r="AJ482" i="4"/>
  <c r="L483" i="4" s="1"/>
  <c r="O483" i="4"/>
  <c r="AQ482" i="4"/>
  <c r="AS482" i="4" s="1"/>
  <c r="T483" i="4"/>
  <c r="Z483" i="4" s="1"/>
  <c r="AP482" i="4"/>
  <c r="AR482" i="4" s="1"/>
  <c r="AF483" i="4" l="1"/>
  <c r="R483" i="4"/>
  <c r="X483" i="4" s="1"/>
  <c r="AH483" i="4"/>
  <c r="I482" i="4"/>
  <c r="H482" i="4"/>
  <c r="V483" i="4"/>
  <c r="AB483" i="4" s="1"/>
  <c r="AE483" i="4"/>
  <c r="S483" i="4"/>
  <c r="Y483" i="4" s="1"/>
  <c r="U483" i="4"/>
  <c r="AA483" i="4" s="1"/>
  <c r="AG483" i="4"/>
  <c r="AD483" i="4"/>
  <c r="J482" i="4" l="1"/>
  <c r="F483" i="4" s="1"/>
  <c r="AP483" i="4" l="1"/>
  <c r="AR483" i="4" s="1"/>
  <c r="G483" i="4"/>
  <c r="AN483" i="4" s="1"/>
  <c r="P484" i="4" s="1"/>
  <c r="AL483" i="4" l="1"/>
  <c r="N484" i="4" s="1"/>
  <c r="AK483" i="4"/>
  <c r="M484" i="4" s="1"/>
  <c r="AJ483" i="4"/>
  <c r="AM483" i="4"/>
  <c r="O484" i="4" s="1"/>
  <c r="AQ483" i="4" l="1"/>
  <c r="AS483" i="4" s="1"/>
  <c r="I483" i="4" s="1"/>
  <c r="H483" i="4"/>
  <c r="L484" i="4"/>
  <c r="AE484" i="4" s="1"/>
  <c r="U484" i="4"/>
  <c r="AA484" i="4" s="1"/>
  <c r="AG484" i="4"/>
  <c r="AF484" i="4" l="1"/>
  <c r="V484" i="4"/>
  <c r="AB484" i="4" s="1"/>
  <c r="R484" i="4"/>
  <c r="X484" i="4" s="1"/>
  <c r="AD484" i="4"/>
  <c r="AH484" i="4"/>
  <c r="T484" i="4"/>
  <c r="Z484" i="4" s="1"/>
  <c r="S484" i="4"/>
  <c r="Y484" i="4" s="1"/>
  <c r="J483" i="4"/>
  <c r="F484" i="4" s="1"/>
  <c r="G484" i="4" l="1"/>
  <c r="AJ484" i="4" s="1"/>
  <c r="L485" i="4" s="1"/>
  <c r="AL484" i="4" l="1"/>
  <c r="AK484" i="4"/>
  <c r="M485" i="4" s="1"/>
  <c r="AN484" i="4"/>
  <c r="P485" i="4" s="1"/>
  <c r="AM484" i="4"/>
  <c r="AP484" i="4"/>
  <c r="AR484" i="4" s="1"/>
  <c r="N485" i="4"/>
  <c r="O485" i="4" l="1"/>
  <c r="T485" i="4" s="1"/>
  <c r="Z485" i="4" s="1"/>
  <c r="AQ484" i="4"/>
  <c r="AS484" i="4" s="1"/>
  <c r="I484" i="4" s="1"/>
  <c r="H484" i="4"/>
  <c r="AF485" i="4" l="1"/>
  <c r="R485" i="4"/>
  <c r="X485" i="4" s="1"/>
  <c r="AE485" i="4"/>
  <c r="V485" i="4"/>
  <c r="AB485" i="4" s="1"/>
  <c r="J484" i="4"/>
  <c r="F485" i="4" s="1"/>
  <c r="U485" i="4"/>
  <c r="AA485" i="4" s="1"/>
  <c r="AG485" i="4"/>
  <c r="AD485" i="4"/>
  <c r="S485" i="4"/>
  <c r="Y485" i="4" s="1"/>
  <c r="AH485" i="4"/>
  <c r="G485" i="4" l="1"/>
  <c r="AK485" i="4" s="1"/>
  <c r="M486" i="4" s="1"/>
  <c r="AP485" i="4"/>
  <c r="AR485" i="4" s="1"/>
  <c r="AL485" i="4" l="1"/>
  <c r="N486" i="4" s="1"/>
  <c r="AJ485" i="4"/>
  <c r="L486" i="4" s="1"/>
  <c r="AN485" i="4"/>
  <c r="P486" i="4" s="1"/>
  <c r="AM485" i="4"/>
  <c r="O486" i="4" l="1"/>
  <c r="H485" i="4"/>
  <c r="AQ485" i="4"/>
  <c r="AS485" i="4" s="1"/>
  <c r="I485" i="4" s="1"/>
  <c r="R486" i="4" l="1"/>
  <c r="X486" i="4" s="1"/>
  <c r="AE486" i="4"/>
  <c r="AF486" i="4"/>
  <c r="V486" i="4"/>
  <c r="AB486" i="4" s="1"/>
  <c r="J485" i="4"/>
  <c r="F486" i="4" s="1"/>
  <c r="U486" i="4"/>
  <c r="AA486" i="4" s="1"/>
  <c r="AG486" i="4"/>
  <c r="AD486" i="4"/>
  <c r="S486" i="4"/>
  <c r="Y486" i="4" s="1"/>
  <c r="AH486" i="4"/>
  <c r="T486" i="4"/>
  <c r="Z486" i="4" s="1"/>
  <c r="G486" i="4" l="1"/>
  <c r="AL486" i="4" s="1"/>
  <c r="N487" i="4" s="1"/>
  <c r="AP486" i="4"/>
  <c r="AR486" i="4" s="1"/>
  <c r="AN486" i="4" l="1"/>
  <c r="P487" i="4" s="1"/>
  <c r="AK486" i="4"/>
  <c r="M487" i="4" s="1"/>
  <c r="AJ486" i="4"/>
  <c r="AM486" i="4"/>
  <c r="O487" i="4" s="1"/>
  <c r="L487" i="4" l="1"/>
  <c r="AE487" i="4" s="1"/>
  <c r="AQ486" i="4"/>
  <c r="AS486" i="4" s="1"/>
  <c r="I486" i="4" s="1"/>
  <c r="H486" i="4"/>
  <c r="U487" i="4" l="1"/>
  <c r="AA487" i="4" s="1"/>
  <c r="AF487" i="4"/>
  <c r="V487" i="4"/>
  <c r="AB487" i="4" s="1"/>
  <c r="J486" i="4"/>
  <c r="F487" i="4" s="1"/>
  <c r="AD487" i="4"/>
  <c r="R487" i="4"/>
  <c r="X487" i="4" s="1"/>
  <c r="AH487" i="4"/>
  <c r="T487" i="4"/>
  <c r="Z487" i="4" s="1"/>
  <c r="S487" i="4"/>
  <c r="Y487" i="4" s="1"/>
  <c r="AG487" i="4"/>
  <c r="G487" i="4" l="1"/>
  <c r="AJ487" i="4" s="1"/>
  <c r="L488" i="4" s="1"/>
  <c r="AL487" i="4" l="1"/>
  <c r="N488" i="4" s="1"/>
  <c r="AK487" i="4"/>
  <c r="AN487" i="4"/>
  <c r="P488" i="4" s="1"/>
  <c r="AM487" i="4"/>
  <c r="AP487" i="4"/>
  <c r="AR487" i="4" s="1"/>
  <c r="M488" i="4"/>
  <c r="O488" i="4" l="1"/>
  <c r="AF488" i="4" s="1"/>
  <c r="AQ487" i="4"/>
  <c r="AS487" i="4" s="1"/>
  <c r="I487" i="4" s="1"/>
  <c r="H487" i="4"/>
  <c r="AD488" i="4" l="1"/>
  <c r="AE488" i="4"/>
  <c r="R488" i="4"/>
  <c r="X488" i="4" s="1"/>
  <c r="V488" i="4"/>
  <c r="AB488" i="4" s="1"/>
  <c r="AH488" i="4"/>
  <c r="U488" i="4"/>
  <c r="AA488" i="4" s="1"/>
  <c r="AG488" i="4"/>
  <c r="T488" i="4"/>
  <c r="Z488" i="4" s="1"/>
  <c r="J487" i="4"/>
  <c r="F488" i="4" s="1"/>
  <c r="S488" i="4"/>
  <c r="Y488" i="4" s="1"/>
  <c r="AP488" i="4" l="1"/>
  <c r="AR488" i="4" s="1"/>
  <c r="G488" i="4"/>
  <c r="AL488" i="4" s="1"/>
  <c r="N489" i="4" s="1"/>
  <c r="AN488" i="4" l="1"/>
  <c r="P489" i="4" s="1"/>
  <c r="AK488" i="4"/>
  <c r="M489" i="4" s="1"/>
  <c r="AJ488" i="4"/>
  <c r="AM488" i="4"/>
  <c r="O489" i="4" s="1"/>
  <c r="H488" i="4" l="1"/>
  <c r="AQ488" i="4"/>
  <c r="AS488" i="4" s="1"/>
  <c r="I488" i="4" s="1"/>
  <c r="L489" i="4"/>
  <c r="AE489" i="4" s="1"/>
  <c r="U489" i="4" l="1"/>
  <c r="AA489" i="4" s="1"/>
  <c r="AF489" i="4"/>
  <c r="V489" i="4"/>
  <c r="AB489" i="4" s="1"/>
  <c r="R489" i="4"/>
  <c r="X489" i="4" s="1"/>
  <c r="AD489" i="4"/>
  <c r="AH489" i="4"/>
  <c r="T489" i="4"/>
  <c r="Z489" i="4" s="1"/>
  <c r="S489" i="4"/>
  <c r="Y489" i="4" s="1"/>
  <c r="J488" i="4"/>
  <c r="F489" i="4" s="1"/>
  <c r="AG489" i="4"/>
  <c r="G489" i="4" l="1"/>
  <c r="AN489" i="4" s="1"/>
  <c r="P490" i="4" s="1"/>
  <c r="AL489" i="4" l="1"/>
  <c r="N490" i="4" s="1"/>
  <c r="AK489" i="4"/>
  <c r="AJ489" i="4"/>
  <c r="AM489" i="4"/>
  <c r="O490" i="4" s="1"/>
  <c r="M490" i="4"/>
  <c r="AP489" i="4"/>
  <c r="AR489" i="4" s="1"/>
  <c r="AQ489" i="4" l="1"/>
  <c r="AS489" i="4" s="1"/>
  <c r="I489" i="4" s="1"/>
  <c r="H489" i="4"/>
  <c r="L490" i="4"/>
  <c r="V490" i="4" s="1"/>
  <c r="AB490" i="4" s="1"/>
  <c r="U490" i="4"/>
  <c r="AA490" i="4" s="1"/>
  <c r="AG490" i="4"/>
  <c r="AE490" i="4" l="1"/>
  <c r="S490" i="4"/>
  <c r="Y490" i="4" s="1"/>
  <c r="AF490" i="4"/>
  <c r="J489" i="4"/>
  <c r="F490" i="4" s="1"/>
  <c r="AD490" i="4"/>
  <c r="R490" i="4"/>
  <c r="X490" i="4" s="1"/>
  <c r="AH490" i="4"/>
  <c r="T490" i="4"/>
  <c r="Z490" i="4" s="1"/>
  <c r="AP490" i="4" l="1"/>
  <c r="AR490" i="4" s="1"/>
  <c r="G490" i="4" l="1"/>
  <c r="AL490" i="4" s="1"/>
  <c r="N491" i="4" s="1"/>
  <c r="AN490" i="4" l="1"/>
  <c r="P491" i="4" s="1"/>
  <c r="AK490" i="4"/>
  <c r="M491" i="4" s="1"/>
  <c r="AJ490" i="4"/>
  <c r="AM490" i="4"/>
  <c r="O491" i="4" s="1"/>
  <c r="AQ490" i="4" l="1"/>
  <c r="AS490" i="4" s="1"/>
  <c r="I490" i="4" s="1"/>
  <c r="H490" i="4"/>
  <c r="L491" i="4"/>
  <c r="AE491" i="4" s="1"/>
  <c r="U491" i="4"/>
  <c r="AA491" i="4" s="1"/>
  <c r="AG491" i="4"/>
  <c r="AF491" i="4" l="1"/>
  <c r="V491" i="4"/>
  <c r="AB491" i="4" s="1"/>
  <c r="AD491" i="4"/>
  <c r="R491" i="4"/>
  <c r="X491" i="4" s="1"/>
  <c r="S491" i="4"/>
  <c r="Y491" i="4" s="1"/>
  <c r="AH491" i="4"/>
  <c r="T491" i="4"/>
  <c r="Z491" i="4" s="1"/>
  <c r="J490" i="4"/>
  <c r="F491" i="4" s="1"/>
  <c r="AP491" i="4" l="1"/>
  <c r="AR491" i="4" s="1"/>
  <c r="G491" i="4"/>
  <c r="AM491" i="4" s="1"/>
  <c r="AL491" i="4" l="1"/>
  <c r="N492" i="4" s="1"/>
  <c r="AK491" i="4"/>
  <c r="M492" i="4" s="1"/>
  <c r="AN491" i="4"/>
  <c r="P492" i="4" s="1"/>
  <c r="AH492" i="4" s="1"/>
  <c r="AJ491" i="4"/>
  <c r="L492" i="4" s="1"/>
  <c r="O492" i="4"/>
  <c r="AF492" i="4" l="1"/>
  <c r="S492" i="4"/>
  <c r="Y492" i="4" s="1"/>
  <c r="AD492" i="4"/>
  <c r="T492" i="4"/>
  <c r="Z492" i="4" s="1"/>
  <c r="AQ491" i="4"/>
  <c r="AS491" i="4" s="1"/>
  <c r="I491" i="4" s="1"/>
  <c r="H491" i="4"/>
  <c r="AE492" i="4"/>
  <c r="R492" i="4"/>
  <c r="X492" i="4" s="1"/>
  <c r="V492" i="4"/>
  <c r="AB492" i="4" s="1"/>
  <c r="U492" i="4"/>
  <c r="AA492" i="4" s="1"/>
  <c r="AG492" i="4"/>
  <c r="J491" i="4" l="1"/>
  <c r="F492" i="4" s="1"/>
  <c r="AL492" i="4" s="1"/>
  <c r="N493" i="4" s="1"/>
  <c r="G492" i="4"/>
  <c r="AJ492" i="4" s="1"/>
  <c r="L493" i="4" s="1"/>
  <c r="AP492" i="4"/>
  <c r="AR492" i="4" s="1"/>
  <c r="AK492" i="4" l="1"/>
  <c r="M493" i="4" s="1"/>
  <c r="AN492" i="4"/>
  <c r="P493" i="4" s="1"/>
  <c r="AM492" i="4"/>
  <c r="O493" i="4" s="1"/>
  <c r="AF493" i="4" l="1"/>
  <c r="H492" i="4"/>
  <c r="AQ492" i="4"/>
  <c r="AS492" i="4" s="1"/>
  <c r="I492" i="4" s="1"/>
  <c r="R493" i="4"/>
  <c r="X493" i="4" s="1"/>
  <c r="AE493" i="4"/>
  <c r="V493" i="4"/>
  <c r="AB493" i="4" s="1"/>
  <c r="J492" i="4"/>
  <c r="F493" i="4" s="1"/>
  <c r="U493" i="4"/>
  <c r="AA493" i="4" s="1"/>
  <c r="AG493" i="4"/>
  <c r="AH493" i="4"/>
  <c r="AD493" i="4"/>
  <c r="S493" i="4"/>
  <c r="Y493" i="4" s="1"/>
  <c r="T493" i="4"/>
  <c r="Z493" i="4" s="1"/>
  <c r="G493" i="4" l="1"/>
  <c r="AL493" i="4" s="1"/>
  <c r="N494" i="4" s="1"/>
  <c r="AP493" i="4"/>
  <c r="AR493" i="4" s="1"/>
  <c r="AN493" i="4" l="1"/>
  <c r="P494" i="4" s="1"/>
  <c r="AK493" i="4"/>
  <c r="M494" i="4" s="1"/>
  <c r="AJ493" i="4"/>
  <c r="AM493" i="4"/>
  <c r="O494" i="4" s="1"/>
  <c r="H493" i="4" l="1"/>
  <c r="AQ493" i="4"/>
  <c r="AS493" i="4" s="1"/>
  <c r="I493" i="4" s="1"/>
  <c r="J493" i="4" s="1"/>
  <c r="F494" i="4" s="1"/>
  <c r="L494" i="4"/>
  <c r="AE494" i="4" s="1"/>
  <c r="U494" i="4" l="1"/>
  <c r="AA494" i="4" s="1"/>
  <c r="AF494" i="4"/>
  <c r="V494" i="4"/>
  <c r="AB494" i="4" s="1"/>
  <c r="R494" i="4"/>
  <c r="AD494" i="4"/>
  <c r="AH494" i="4"/>
  <c r="S494" i="4"/>
  <c r="Y494" i="4" s="1"/>
  <c r="T494" i="4"/>
  <c r="Z494" i="4" s="1"/>
  <c r="AG494" i="4"/>
  <c r="X494" i="4" l="1"/>
  <c r="G494" i="4" s="1"/>
  <c r="AL494" i="4" s="1"/>
  <c r="AJ494" i="4" l="1"/>
  <c r="AK494" i="4"/>
  <c r="M495" i="4" s="1"/>
  <c r="AN494" i="4"/>
  <c r="P495" i="4" s="1"/>
  <c r="L495" i="4"/>
  <c r="AM494" i="4"/>
  <c r="N495" i="4"/>
  <c r="AP494" i="4"/>
  <c r="AR494" i="4" s="1"/>
  <c r="O495" i="4" l="1"/>
  <c r="H494" i="4"/>
  <c r="AQ494" i="4"/>
  <c r="AS494" i="4" s="1"/>
  <c r="I494" i="4" s="1"/>
  <c r="AF495" i="4"/>
  <c r="T495" i="4"/>
  <c r="Z495" i="4" s="1"/>
  <c r="AH495" i="4"/>
  <c r="AD495" i="4"/>
  <c r="V495" i="4" l="1"/>
  <c r="AB495" i="4" s="1"/>
  <c r="AE495" i="4"/>
  <c r="R495" i="4"/>
  <c r="X495" i="4" s="1"/>
  <c r="J494" i="4"/>
  <c r="F495" i="4" s="1"/>
  <c r="U495" i="4"/>
  <c r="AA495" i="4" s="1"/>
  <c r="AG495" i="4"/>
  <c r="S495" i="4"/>
  <c r="Y495" i="4" s="1"/>
  <c r="AP495" i="4" l="1"/>
  <c r="AR495" i="4" s="1"/>
  <c r="G495" i="4"/>
  <c r="AK495" i="4" s="1"/>
  <c r="M496" i="4" s="1"/>
  <c r="AL495" i="4" l="1"/>
  <c r="N496" i="4" s="1"/>
  <c r="AJ495" i="4"/>
  <c r="L496" i="4" s="1"/>
  <c r="AN495" i="4"/>
  <c r="P496" i="4" s="1"/>
  <c r="AM495" i="4"/>
  <c r="O496" i="4" l="1"/>
  <c r="H495" i="4"/>
  <c r="AQ495" i="4"/>
  <c r="AS495" i="4" s="1"/>
  <c r="I495" i="4" s="1"/>
  <c r="AE496" i="4" l="1"/>
  <c r="R496" i="4"/>
  <c r="X496" i="4" s="1"/>
  <c r="AF496" i="4"/>
  <c r="V496" i="4"/>
  <c r="AB496" i="4" s="1"/>
  <c r="J495" i="4"/>
  <c r="F496" i="4" s="1"/>
  <c r="U496" i="4"/>
  <c r="AA496" i="4" s="1"/>
  <c r="AG496" i="4"/>
  <c r="T496" i="4"/>
  <c r="Z496" i="4" s="1"/>
  <c r="AH496" i="4"/>
  <c r="AD496" i="4"/>
  <c r="S496" i="4"/>
  <c r="Y496" i="4" s="1"/>
  <c r="AP496" i="4" l="1"/>
  <c r="AR496" i="4" s="1"/>
  <c r="G496" i="4"/>
  <c r="AL496" i="4" s="1"/>
  <c r="N497" i="4" s="1"/>
  <c r="AN496" i="4" l="1"/>
  <c r="P497" i="4" s="1"/>
  <c r="AK496" i="4"/>
  <c r="M497" i="4" s="1"/>
  <c r="AJ496" i="4"/>
  <c r="AM496" i="4"/>
  <c r="O497" i="4" s="1"/>
  <c r="H496" i="4" l="1"/>
  <c r="AQ496" i="4"/>
  <c r="AS496" i="4" s="1"/>
  <c r="I496" i="4" s="1"/>
  <c r="L497" i="4"/>
  <c r="AE497" i="4" s="1"/>
  <c r="U497" i="4" l="1"/>
  <c r="AA497" i="4" s="1"/>
  <c r="AF497" i="4"/>
  <c r="V497" i="4"/>
  <c r="AB497" i="4" s="1"/>
  <c r="R497" i="4"/>
  <c r="X497" i="4" s="1"/>
  <c r="AD497" i="4"/>
  <c r="AH497" i="4"/>
  <c r="S497" i="4"/>
  <c r="Y497" i="4" s="1"/>
  <c r="T497" i="4"/>
  <c r="Z497" i="4" s="1"/>
  <c r="AG497" i="4"/>
  <c r="J496" i="4"/>
  <c r="F497" i="4" s="1"/>
  <c r="G497" i="4" l="1"/>
  <c r="AJ497" i="4" s="1"/>
  <c r="L498" i="4" s="1"/>
  <c r="AL497" i="4" l="1"/>
  <c r="N498" i="4" s="1"/>
  <c r="AK497" i="4"/>
  <c r="M498" i="4" s="1"/>
  <c r="AN497" i="4"/>
  <c r="P498" i="4" s="1"/>
  <c r="AM497" i="4"/>
  <c r="AP497" i="4"/>
  <c r="AR497" i="4" s="1"/>
  <c r="O498" i="4" l="1"/>
  <c r="AQ497" i="4"/>
  <c r="AS497" i="4" s="1"/>
  <c r="I497" i="4" s="1"/>
  <c r="H497" i="4"/>
  <c r="R498" i="4" l="1"/>
  <c r="X498" i="4" s="1"/>
  <c r="AE498" i="4"/>
  <c r="AF498" i="4"/>
  <c r="V498" i="4"/>
  <c r="AB498" i="4" s="1"/>
  <c r="J497" i="4"/>
  <c r="F498" i="4" s="1"/>
  <c r="U498" i="4"/>
  <c r="AA498" i="4" s="1"/>
  <c r="AG498" i="4"/>
  <c r="AH498" i="4"/>
  <c r="S498" i="4"/>
  <c r="Y498" i="4" s="1"/>
  <c r="AD498" i="4"/>
  <c r="T498" i="4"/>
  <c r="Z498" i="4" s="1"/>
  <c r="AP498" i="4" l="1"/>
  <c r="AR498" i="4" s="1"/>
  <c r="G498" i="4"/>
  <c r="AL498" i="4" s="1"/>
  <c r="N499" i="4" s="1"/>
  <c r="AN498" i="4" l="1"/>
  <c r="P499" i="4" s="1"/>
  <c r="AK498" i="4"/>
  <c r="M499" i="4" s="1"/>
  <c r="AM498" i="4"/>
  <c r="O499" i="4" s="1"/>
  <c r="AJ498" i="4"/>
  <c r="L499" i="4" s="1"/>
  <c r="H498" i="4" l="1"/>
  <c r="AQ498" i="4"/>
  <c r="AS498" i="4" s="1"/>
  <c r="I498" i="4" s="1"/>
  <c r="V499" i="4"/>
  <c r="AB499" i="4" s="1"/>
  <c r="AE499" i="4"/>
  <c r="J498" i="4"/>
  <c r="F499" i="4" s="1"/>
  <c r="AF499" i="4"/>
  <c r="R499" i="4"/>
  <c r="X499" i="4" s="1"/>
  <c r="U499" i="4"/>
  <c r="AA499" i="4" s="1"/>
  <c r="AG499" i="4"/>
  <c r="T499" i="4"/>
  <c r="Z499" i="4" s="1"/>
  <c r="S499" i="4"/>
  <c r="Y499" i="4" s="1"/>
  <c r="AH499" i="4"/>
  <c r="AD499" i="4"/>
  <c r="G499" i="4" l="1"/>
  <c r="AP499" i="4"/>
  <c r="AR499" i="4" s="1"/>
  <c r="AK499" i="4" l="1"/>
  <c r="M500" i="4" s="1"/>
  <c r="AL499" i="4"/>
  <c r="N500" i="4" s="1"/>
  <c r="AJ499" i="4"/>
  <c r="L500" i="4" s="1"/>
  <c r="AN499" i="4"/>
  <c r="P500" i="4" s="1"/>
  <c r="AM499" i="4"/>
  <c r="O500" i="4" l="1"/>
  <c r="H499" i="4"/>
  <c r="AQ499" i="4"/>
  <c r="AS499" i="4" s="1"/>
  <c r="I499" i="4" s="1"/>
  <c r="R500" i="4" l="1"/>
  <c r="X500" i="4" s="1"/>
  <c r="AE500" i="4"/>
  <c r="AF500" i="4"/>
  <c r="V500" i="4"/>
  <c r="AB500" i="4" s="1"/>
  <c r="J499" i="4"/>
  <c r="F500" i="4" s="1"/>
  <c r="U500" i="4"/>
  <c r="AA500" i="4" s="1"/>
  <c r="AG500" i="4"/>
  <c r="T500" i="4"/>
  <c r="Z500" i="4" s="1"/>
  <c r="AD500" i="4"/>
  <c r="AH500" i="4"/>
  <c r="S500" i="4"/>
  <c r="Y500" i="4" s="1"/>
  <c r="AP500" i="4" l="1"/>
  <c r="AR500" i="4" s="1"/>
  <c r="G500" i="4"/>
  <c r="AK500" i="4" l="1"/>
  <c r="M501" i="4" s="1"/>
  <c r="AL500" i="4"/>
  <c r="N501" i="4" s="1"/>
  <c r="AJ500" i="4"/>
  <c r="L501" i="4" s="1"/>
  <c r="AN500" i="4"/>
  <c r="P501" i="4" s="1"/>
  <c r="AM500" i="4"/>
  <c r="O501" i="4" l="1"/>
  <c r="H500" i="4"/>
  <c r="AQ500" i="4"/>
  <c r="AS500" i="4" s="1"/>
  <c r="I500" i="4" s="1"/>
  <c r="R501" i="4" l="1"/>
  <c r="X501" i="4" s="1"/>
  <c r="AE501" i="4"/>
  <c r="AF501" i="4"/>
  <c r="V501" i="4"/>
  <c r="AB501" i="4" s="1"/>
  <c r="J500" i="4"/>
  <c r="F501" i="4" s="1"/>
  <c r="U501" i="4"/>
  <c r="AA501" i="4" s="1"/>
  <c r="AG501" i="4"/>
  <c r="AD501" i="4"/>
  <c r="AH501" i="4"/>
  <c r="T501" i="4"/>
  <c r="Z501" i="4" s="1"/>
  <c r="S501" i="4"/>
  <c r="Y501" i="4" s="1"/>
  <c r="AP501" i="4" l="1"/>
  <c r="AR501" i="4" s="1"/>
  <c r="G501" i="4"/>
  <c r="AK501" i="4" l="1"/>
  <c r="M502" i="4" s="1"/>
  <c r="AL501" i="4"/>
  <c r="N502" i="4" s="1"/>
  <c r="AJ501" i="4"/>
  <c r="L502" i="4" s="1"/>
  <c r="AN501" i="4"/>
  <c r="P502" i="4" s="1"/>
  <c r="AM501" i="4"/>
  <c r="O502" i="4" l="1"/>
  <c r="H501" i="4"/>
  <c r="AQ501" i="4"/>
  <c r="AS501" i="4" s="1"/>
  <c r="I501" i="4" s="1"/>
  <c r="R502" i="4" l="1"/>
  <c r="X502" i="4" s="1"/>
  <c r="AE502" i="4"/>
  <c r="AF502" i="4"/>
  <c r="V502" i="4"/>
  <c r="AB502" i="4" s="1"/>
  <c r="J501" i="4"/>
  <c r="F502" i="4" s="1"/>
  <c r="U502" i="4"/>
  <c r="AA502" i="4" s="1"/>
  <c r="AG502" i="4"/>
  <c r="AD502" i="4"/>
  <c r="T502" i="4"/>
  <c r="Z502" i="4" s="1"/>
  <c r="S502" i="4"/>
  <c r="Y502" i="4" s="1"/>
  <c r="AH502" i="4"/>
  <c r="G502" i="4" l="1"/>
  <c r="AL502" i="4" s="1"/>
  <c r="N503" i="4" s="1"/>
  <c r="AP502" i="4"/>
  <c r="AR502" i="4" s="1"/>
  <c r="AN502" i="4" l="1"/>
  <c r="P503" i="4" s="1"/>
  <c r="AK502" i="4"/>
  <c r="M503" i="4" s="1"/>
  <c r="AJ502" i="4"/>
  <c r="AM502" i="4"/>
  <c r="O503" i="4" s="1"/>
  <c r="H502" i="4" l="1"/>
  <c r="AQ502" i="4"/>
  <c r="AS502" i="4" s="1"/>
  <c r="I502" i="4" s="1"/>
  <c r="L503" i="4"/>
  <c r="AE503" i="4" s="1"/>
  <c r="U503" i="4" l="1"/>
  <c r="AA503" i="4" s="1"/>
  <c r="AF503" i="4"/>
  <c r="V503" i="4"/>
  <c r="AB503" i="4" s="1"/>
  <c r="AD503" i="4"/>
  <c r="R503" i="4"/>
  <c r="X503" i="4" s="1"/>
  <c r="AH503" i="4"/>
  <c r="T503" i="4"/>
  <c r="Z503" i="4" s="1"/>
  <c r="S503" i="4"/>
  <c r="Y503" i="4" s="1"/>
  <c r="J502" i="4"/>
  <c r="F503" i="4" s="1"/>
  <c r="AG503" i="4"/>
  <c r="G503" i="4" l="1"/>
  <c r="AJ503" i="4" s="1"/>
  <c r="L504" i="4" s="1"/>
  <c r="AL503" i="4" l="1"/>
  <c r="N504" i="4" s="1"/>
  <c r="AK503" i="4"/>
  <c r="M504" i="4" s="1"/>
  <c r="AN503" i="4"/>
  <c r="P504" i="4" s="1"/>
  <c r="AM503" i="4"/>
  <c r="AP503" i="4"/>
  <c r="AR503" i="4" s="1"/>
  <c r="O504" i="4" l="1"/>
  <c r="AF504" i="4" s="1"/>
  <c r="AQ503" i="4"/>
  <c r="AS503" i="4" s="1"/>
  <c r="I503" i="4" s="1"/>
  <c r="H503" i="4"/>
  <c r="S504" i="4"/>
  <c r="Y504" i="4" s="1"/>
  <c r="AH504" i="4"/>
  <c r="AE504" i="4" l="1"/>
  <c r="R504" i="4"/>
  <c r="X504" i="4" s="1"/>
  <c r="V504" i="4"/>
  <c r="AB504" i="4" s="1"/>
  <c r="AD504" i="4"/>
  <c r="J503" i="4"/>
  <c r="F504" i="4" s="1"/>
  <c r="U504" i="4"/>
  <c r="AA504" i="4" s="1"/>
  <c r="AG504" i="4"/>
  <c r="T504" i="4"/>
  <c r="Z504" i="4" s="1"/>
  <c r="G504" i="4" l="1"/>
  <c r="AJ504" i="4" s="1"/>
  <c r="L505" i="4" s="1"/>
  <c r="AL504" i="4" l="1"/>
  <c r="AK504" i="4"/>
  <c r="M505" i="4" s="1"/>
  <c r="AN504" i="4"/>
  <c r="P505" i="4" s="1"/>
  <c r="AM504" i="4"/>
  <c r="N505" i="4"/>
  <c r="AP504" i="4"/>
  <c r="AR504" i="4" s="1"/>
  <c r="O505" i="4" l="1"/>
  <c r="H504" i="4"/>
  <c r="AQ504" i="4"/>
  <c r="AS504" i="4" s="1"/>
  <c r="I504" i="4" s="1"/>
  <c r="AF505" i="4"/>
  <c r="T505" i="4"/>
  <c r="Z505" i="4" s="1"/>
  <c r="AD505" i="4"/>
  <c r="AH505" i="4"/>
  <c r="S505" i="4"/>
  <c r="Y505" i="4" s="1"/>
  <c r="V505" i="4" l="1"/>
  <c r="AB505" i="4" s="1"/>
  <c r="AE505" i="4"/>
  <c r="R505" i="4"/>
  <c r="X505" i="4" s="1"/>
  <c r="J504" i="4"/>
  <c r="F505" i="4" s="1"/>
  <c r="U505" i="4"/>
  <c r="AA505" i="4" s="1"/>
  <c r="AG505" i="4"/>
  <c r="AP505" i="4" l="1"/>
  <c r="AR505" i="4" s="1"/>
  <c r="G505" i="4"/>
  <c r="AL505" i="4" s="1"/>
  <c r="N506" i="4" s="1"/>
  <c r="AN505" i="4" l="1"/>
  <c r="P506" i="4" s="1"/>
  <c r="AK505" i="4"/>
  <c r="M506" i="4" s="1"/>
  <c r="AJ505" i="4"/>
  <c r="AM505" i="4"/>
  <c r="O506" i="4" s="1"/>
  <c r="AQ505" i="4" l="1"/>
  <c r="AS505" i="4" s="1"/>
  <c r="I505" i="4" s="1"/>
  <c r="H505" i="4"/>
  <c r="L506" i="4"/>
  <c r="U506" i="4" s="1"/>
  <c r="AA506" i="4" s="1"/>
  <c r="V506" i="4" l="1"/>
  <c r="AB506" i="4" s="1"/>
  <c r="AE506" i="4"/>
  <c r="AG506" i="4"/>
  <c r="AF506" i="4"/>
  <c r="AD506" i="4"/>
  <c r="R506" i="4"/>
  <c r="X506" i="4" s="1"/>
  <c r="AH506" i="4"/>
  <c r="T506" i="4"/>
  <c r="Z506" i="4" s="1"/>
  <c r="S506" i="4"/>
  <c r="Y506" i="4" s="1"/>
  <c r="J505" i="4"/>
  <c r="F506" i="4" s="1"/>
  <c r="G506" i="4" l="1"/>
  <c r="AM506" i="4" s="1"/>
  <c r="AP506" i="4"/>
  <c r="AR506" i="4" s="1"/>
  <c r="AL506" i="4" l="1"/>
  <c r="N507" i="4" s="1"/>
  <c r="AK506" i="4"/>
  <c r="M507" i="4" s="1"/>
  <c r="AN506" i="4"/>
  <c r="P507" i="4" s="1"/>
  <c r="AJ506" i="4"/>
  <c r="L507" i="4" s="1"/>
  <c r="S507" i="4" s="1"/>
  <c r="Y507" i="4" s="1"/>
  <c r="O507" i="4"/>
  <c r="AF507" i="4" l="1"/>
  <c r="AD507" i="4"/>
  <c r="AH507" i="4"/>
  <c r="H506" i="4"/>
  <c r="T507" i="4"/>
  <c r="Z507" i="4" s="1"/>
  <c r="AQ506" i="4"/>
  <c r="AS506" i="4" s="1"/>
  <c r="I506" i="4" s="1"/>
  <c r="AE507" i="4"/>
  <c r="R507" i="4"/>
  <c r="X507" i="4" s="1"/>
  <c r="V507" i="4"/>
  <c r="AB507" i="4" s="1"/>
  <c r="U507" i="4"/>
  <c r="AA507" i="4" s="1"/>
  <c r="AG507" i="4"/>
  <c r="AL507" i="4" l="1"/>
  <c r="N508" i="4" s="1"/>
  <c r="J506" i="4"/>
  <c r="F507" i="4" s="1"/>
  <c r="AP507" i="4"/>
  <c r="AR507" i="4" s="1"/>
  <c r="G507" i="4"/>
  <c r="AM507" i="4" s="1"/>
  <c r="AK507" i="4" l="1"/>
  <c r="M508" i="4" s="1"/>
  <c r="AN507" i="4"/>
  <c r="P508" i="4" s="1"/>
  <c r="AJ507" i="4"/>
  <c r="L508" i="4" s="1"/>
  <c r="S508" i="4" s="1"/>
  <c r="Y508" i="4" s="1"/>
  <c r="O508" i="4"/>
  <c r="AH508" i="4" l="1"/>
  <c r="AE508" i="4"/>
  <c r="H507" i="4"/>
  <c r="AQ507" i="4"/>
  <c r="AS507" i="4" s="1"/>
  <c r="I507" i="4" s="1"/>
  <c r="J507" i="4" s="1"/>
  <c r="F508" i="4" s="1"/>
  <c r="T508" i="4"/>
  <c r="Z508" i="4" s="1"/>
  <c r="AD508" i="4"/>
  <c r="V508" i="4"/>
  <c r="AB508" i="4" s="1"/>
  <c r="AF508" i="4"/>
  <c r="R508" i="4"/>
  <c r="X508" i="4" s="1"/>
  <c r="U508" i="4"/>
  <c r="AA508" i="4" s="1"/>
  <c r="AG508" i="4"/>
  <c r="G508" i="4" l="1"/>
  <c r="AJ508" i="4" s="1"/>
  <c r="L509" i="4" s="1"/>
  <c r="AP508" i="4"/>
  <c r="AR508" i="4" s="1"/>
  <c r="AM508" i="4"/>
  <c r="AL508" i="4" l="1"/>
  <c r="N509" i="4" s="1"/>
  <c r="AK508" i="4"/>
  <c r="M509" i="4" s="1"/>
  <c r="AN508" i="4"/>
  <c r="P509" i="4" s="1"/>
  <c r="O509" i="4"/>
  <c r="H508" i="4"/>
  <c r="AQ508" i="4"/>
  <c r="AS508" i="4" s="1"/>
  <c r="I508" i="4" s="1"/>
  <c r="J508" i="4" s="1"/>
  <c r="F509" i="4" s="1"/>
  <c r="S509" i="4"/>
  <c r="Y509" i="4" s="1"/>
  <c r="AF509" i="4" l="1"/>
  <c r="AE509" i="4"/>
  <c r="R509" i="4"/>
  <c r="X509" i="4" s="1"/>
  <c r="V509" i="4"/>
  <c r="AB509" i="4" s="1"/>
  <c r="U509" i="4"/>
  <c r="AA509" i="4" s="1"/>
  <c r="AG509" i="4"/>
  <c r="AH509" i="4"/>
  <c r="AD509" i="4"/>
  <c r="T509" i="4"/>
  <c r="Z509" i="4" s="1"/>
  <c r="AP509" i="4" l="1"/>
  <c r="AR509" i="4" s="1"/>
  <c r="G509" i="4" l="1"/>
  <c r="AK509" i="4" l="1"/>
  <c r="M510" i="4" s="1"/>
  <c r="AL509" i="4"/>
  <c r="N510" i="4" s="1"/>
  <c r="AJ509" i="4"/>
  <c r="L510" i="4" s="1"/>
  <c r="AN509" i="4"/>
  <c r="P510" i="4" s="1"/>
  <c r="AM509" i="4"/>
  <c r="O510" i="4" l="1"/>
  <c r="H509" i="4"/>
  <c r="AQ509" i="4"/>
  <c r="AS509" i="4" s="1"/>
  <c r="I509" i="4" s="1"/>
  <c r="AE510" i="4" l="1"/>
  <c r="R510" i="4"/>
  <c r="X510" i="4" s="1"/>
  <c r="AF510" i="4"/>
  <c r="V510" i="4"/>
  <c r="AB510" i="4" s="1"/>
  <c r="J509" i="4"/>
  <c r="F510" i="4" s="1"/>
  <c r="U510" i="4"/>
  <c r="AA510" i="4" s="1"/>
  <c r="AG510" i="4"/>
  <c r="AD510" i="4"/>
  <c r="AH510" i="4"/>
  <c r="T510" i="4"/>
  <c r="Z510" i="4" s="1"/>
  <c r="S510" i="4"/>
  <c r="Y510" i="4" s="1"/>
  <c r="G510" i="4" l="1"/>
  <c r="AL510" i="4" s="1"/>
  <c r="N511" i="4" s="1"/>
  <c r="AP510" i="4"/>
  <c r="AR510" i="4" s="1"/>
  <c r="AN510" i="4" l="1"/>
  <c r="P511" i="4" s="1"/>
  <c r="AK510" i="4"/>
  <c r="M511" i="4" s="1"/>
  <c r="AJ510" i="4"/>
  <c r="AM510" i="4"/>
  <c r="O511" i="4" s="1"/>
  <c r="AQ510" i="4" l="1"/>
  <c r="AS510" i="4" s="1"/>
  <c r="I510" i="4" s="1"/>
  <c r="H510" i="4"/>
  <c r="L511" i="4"/>
  <c r="U511" i="4" s="1"/>
  <c r="AA511" i="4" s="1"/>
  <c r="V511" i="4" l="1"/>
  <c r="AB511" i="4" s="1"/>
  <c r="AE511" i="4"/>
  <c r="AG511" i="4"/>
  <c r="AF511" i="4"/>
  <c r="R511" i="4"/>
  <c r="X511" i="4" s="1"/>
  <c r="AD511" i="4"/>
  <c r="AH511" i="4"/>
  <c r="T511" i="4"/>
  <c r="Z511" i="4" s="1"/>
  <c r="S511" i="4"/>
  <c r="Y511" i="4" s="1"/>
  <c r="J510" i="4"/>
  <c r="F511" i="4" s="1"/>
  <c r="AP511" i="4" l="1"/>
  <c r="AR511" i="4" s="1"/>
  <c r="G511" i="4" l="1"/>
  <c r="AL511" i="4" s="1"/>
  <c r="N512" i="4" s="1"/>
  <c r="AN511" i="4" l="1"/>
  <c r="P512" i="4" s="1"/>
  <c r="AK511" i="4"/>
  <c r="M512" i="4" s="1"/>
  <c r="AJ511" i="4"/>
  <c r="AM511" i="4"/>
  <c r="O512" i="4" s="1"/>
  <c r="H511" i="4" l="1"/>
  <c r="AQ511" i="4"/>
  <c r="AS511" i="4" s="1"/>
  <c r="I511" i="4" s="1"/>
  <c r="L512" i="4"/>
  <c r="AE512" i="4" s="1"/>
  <c r="U512" i="4" l="1"/>
  <c r="AA512" i="4" s="1"/>
  <c r="AF512" i="4"/>
  <c r="V512" i="4"/>
  <c r="AB512" i="4" s="1"/>
  <c r="J511" i="4"/>
  <c r="F512" i="4" s="1"/>
  <c r="R512" i="4"/>
  <c r="AD512" i="4"/>
  <c r="AH512" i="4"/>
  <c r="S512" i="4"/>
  <c r="Y512" i="4" s="1"/>
  <c r="T512" i="4"/>
  <c r="Z512" i="4" s="1"/>
  <c r="AG512" i="4"/>
  <c r="AL512" i="4" l="1"/>
  <c r="N513" i="4" s="1"/>
  <c r="X512" i="4"/>
  <c r="G512" i="4" s="1"/>
  <c r="AJ512" i="4" s="1"/>
  <c r="AK512" i="4" l="1"/>
  <c r="M513" i="4" s="1"/>
  <c r="AN512" i="4"/>
  <c r="P513" i="4" s="1"/>
  <c r="L513" i="4"/>
  <c r="AM512" i="4"/>
  <c r="AP512" i="4"/>
  <c r="AR512" i="4" s="1"/>
  <c r="O513" i="4" l="1"/>
  <c r="H512" i="4"/>
  <c r="AQ512" i="4"/>
  <c r="AS512" i="4" s="1"/>
  <c r="I512" i="4" s="1"/>
  <c r="AF513" i="4" l="1"/>
  <c r="AE513" i="4"/>
  <c r="R513" i="4"/>
  <c r="X513" i="4" s="1"/>
  <c r="V513" i="4"/>
  <c r="AB513" i="4" s="1"/>
  <c r="J512" i="4"/>
  <c r="F513" i="4" s="1"/>
  <c r="U513" i="4"/>
  <c r="AA513" i="4" s="1"/>
  <c r="AG513" i="4"/>
  <c r="S513" i="4"/>
  <c r="Y513" i="4" s="1"/>
  <c r="AD513" i="4"/>
  <c r="AH513" i="4"/>
  <c r="T513" i="4"/>
  <c r="Z513" i="4" s="1"/>
  <c r="G513" i="4" l="1"/>
  <c r="AL513" i="4" s="1"/>
  <c r="N514" i="4" s="1"/>
  <c r="AP513" i="4"/>
  <c r="AR513" i="4" s="1"/>
  <c r="AN513" i="4" l="1"/>
  <c r="P514" i="4" s="1"/>
  <c r="AK513" i="4"/>
  <c r="M514" i="4" s="1"/>
  <c r="AJ513" i="4"/>
  <c r="AM513" i="4"/>
  <c r="O514" i="4" s="1"/>
  <c r="AQ513" i="4" l="1"/>
  <c r="AS513" i="4" s="1"/>
  <c r="I513" i="4" s="1"/>
  <c r="H513" i="4"/>
  <c r="L514" i="4"/>
  <c r="AE514" i="4" s="1"/>
  <c r="U514" i="4" l="1"/>
  <c r="AA514" i="4" s="1"/>
  <c r="AF514" i="4"/>
  <c r="V514" i="4"/>
  <c r="AB514" i="4" s="1"/>
  <c r="J513" i="4"/>
  <c r="F514" i="4" s="1"/>
  <c r="R514" i="4"/>
  <c r="X514" i="4" s="1"/>
  <c r="AD514" i="4"/>
  <c r="AH514" i="4"/>
  <c r="T514" i="4"/>
  <c r="Z514" i="4" s="1"/>
  <c r="S514" i="4"/>
  <c r="Y514" i="4" s="1"/>
  <c r="AG514" i="4"/>
  <c r="G514" i="4" l="1"/>
  <c r="AM514" i="4" s="1"/>
  <c r="AL514" i="4" l="1"/>
  <c r="AK514" i="4"/>
  <c r="M515" i="4" s="1"/>
  <c r="AN514" i="4"/>
  <c r="P515" i="4" s="1"/>
  <c r="AJ514" i="4"/>
  <c r="L515" i="4" s="1"/>
  <c r="O515" i="4"/>
  <c r="S515" i="4"/>
  <c r="Y515" i="4" s="1"/>
  <c r="AP514" i="4"/>
  <c r="AR514" i="4" s="1"/>
  <c r="N515" i="4"/>
  <c r="AE515" i="4" l="1"/>
  <c r="AQ514" i="4"/>
  <c r="AS514" i="4" s="1"/>
  <c r="I514" i="4" s="1"/>
  <c r="H514" i="4"/>
  <c r="AD515" i="4"/>
  <c r="R515" i="4"/>
  <c r="X515" i="4" s="1"/>
  <c r="V515" i="4"/>
  <c r="AB515" i="4" s="1"/>
  <c r="AF515" i="4"/>
  <c r="T515" i="4"/>
  <c r="Z515" i="4" s="1"/>
  <c r="AH515" i="4"/>
  <c r="U515" i="4"/>
  <c r="AA515" i="4" s="1"/>
  <c r="AG515" i="4"/>
  <c r="J514" i="4" l="1"/>
  <c r="F515" i="4" s="1"/>
  <c r="AL515" i="4" s="1"/>
  <c r="N516" i="4" s="1"/>
  <c r="G515" i="4"/>
  <c r="AJ515" i="4" s="1"/>
  <c r="AP515" i="4"/>
  <c r="AR515" i="4" s="1"/>
  <c r="AM515" i="4"/>
  <c r="O516" i="4" s="1"/>
  <c r="AK515" i="4" l="1"/>
  <c r="M516" i="4" s="1"/>
  <c r="AN515" i="4"/>
  <c r="P516" i="4" s="1"/>
  <c r="L516" i="4"/>
  <c r="AE516" i="4" l="1"/>
  <c r="AQ515" i="4"/>
  <c r="AS515" i="4" s="1"/>
  <c r="I515" i="4" s="1"/>
  <c r="H515" i="4"/>
  <c r="U516" i="4"/>
  <c r="AA516" i="4" s="1"/>
  <c r="AF516" i="4"/>
  <c r="V516" i="4"/>
  <c r="AB516" i="4" s="1"/>
  <c r="AG516" i="4"/>
  <c r="S516" i="4"/>
  <c r="Y516" i="4" s="1"/>
  <c r="AD516" i="4"/>
  <c r="R516" i="4"/>
  <c r="X516" i="4" s="1"/>
  <c r="AH516" i="4"/>
  <c r="T516" i="4"/>
  <c r="Z516" i="4" s="1"/>
  <c r="J515" i="4" l="1"/>
  <c r="F516" i="4" s="1"/>
  <c r="G516" i="4" l="1"/>
  <c r="AP516" i="4"/>
  <c r="AR516" i="4" s="1"/>
  <c r="AK516" i="4" l="1"/>
  <c r="M517" i="4" s="1"/>
  <c r="AL516" i="4"/>
  <c r="N517" i="4" s="1"/>
  <c r="AJ516" i="4"/>
  <c r="L517" i="4" s="1"/>
  <c r="AN516" i="4"/>
  <c r="P517" i="4" s="1"/>
  <c r="AM516" i="4"/>
  <c r="O517" i="4" l="1"/>
  <c r="H516" i="4"/>
  <c r="AQ516" i="4"/>
  <c r="AS516" i="4" s="1"/>
  <c r="I516" i="4" s="1"/>
  <c r="AE517" i="4" l="1"/>
  <c r="R517" i="4"/>
  <c r="X517" i="4" s="1"/>
  <c r="AF517" i="4"/>
  <c r="V517" i="4"/>
  <c r="AB517" i="4" s="1"/>
  <c r="J516" i="4"/>
  <c r="F517" i="4" s="1"/>
  <c r="U517" i="4"/>
  <c r="AA517" i="4" s="1"/>
  <c r="AG517" i="4"/>
  <c r="S517" i="4"/>
  <c r="Y517" i="4" s="1"/>
  <c r="AD517" i="4"/>
  <c r="AH517" i="4"/>
  <c r="T517" i="4"/>
  <c r="Z517" i="4" s="1"/>
  <c r="G517" i="4" l="1"/>
  <c r="AP517" i="4"/>
  <c r="AR517" i="4" s="1"/>
  <c r="AK517" i="4" l="1"/>
  <c r="M518" i="4" s="1"/>
  <c r="AL517" i="4"/>
  <c r="N518" i="4" s="1"/>
  <c r="AJ517" i="4"/>
  <c r="L518" i="4" s="1"/>
  <c r="AN517" i="4"/>
  <c r="P518" i="4" s="1"/>
  <c r="AM517" i="4"/>
  <c r="O518" i="4" l="1"/>
  <c r="H517" i="4"/>
  <c r="AQ517" i="4"/>
  <c r="AS517" i="4" s="1"/>
  <c r="I517" i="4" s="1"/>
  <c r="AE518" i="4" l="1"/>
  <c r="R518" i="4"/>
  <c r="X518" i="4" s="1"/>
  <c r="AF518" i="4"/>
  <c r="V518" i="4"/>
  <c r="AB518" i="4" s="1"/>
  <c r="J517" i="4"/>
  <c r="F518" i="4" s="1"/>
  <c r="U518" i="4"/>
  <c r="AA518" i="4" s="1"/>
  <c r="AG518" i="4"/>
  <c r="AH518" i="4"/>
  <c r="AD518" i="4"/>
  <c r="S518" i="4"/>
  <c r="Y518" i="4" s="1"/>
  <c r="T518" i="4"/>
  <c r="Z518" i="4" s="1"/>
  <c r="G518" i="4" l="1"/>
  <c r="AP518" i="4"/>
  <c r="AR518" i="4" s="1"/>
  <c r="AK518" i="4" l="1"/>
  <c r="M519" i="4" s="1"/>
  <c r="AL518" i="4"/>
  <c r="N519" i="4" s="1"/>
  <c r="AJ518" i="4"/>
  <c r="L519" i="4" s="1"/>
  <c r="AN518" i="4"/>
  <c r="P519" i="4" s="1"/>
  <c r="AM518" i="4"/>
  <c r="O519" i="4" l="1"/>
  <c r="AQ518" i="4"/>
  <c r="AS518" i="4" s="1"/>
  <c r="I518" i="4" s="1"/>
  <c r="H518" i="4"/>
  <c r="J518" i="4" l="1"/>
  <c r="F519" i="4" s="1"/>
  <c r="R519" i="4"/>
  <c r="X519" i="4" s="1"/>
  <c r="AE519" i="4"/>
  <c r="AF519" i="4"/>
  <c r="V519" i="4"/>
  <c r="AB519" i="4" s="1"/>
  <c r="U519" i="4"/>
  <c r="AA519" i="4" s="1"/>
  <c r="AG519" i="4"/>
  <c r="AD519" i="4"/>
  <c r="AH519" i="4"/>
  <c r="T519" i="4"/>
  <c r="Z519" i="4" s="1"/>
  <c r="S519" i="4"/>
  <c r="Y519" i="4" s="1"/>
  <c r="AP519" i="4" l="1"/>
  <c r="AR519" i="4" s="1"/>
  <c r="G519" i="4"/>
  <c r="AK519" i="4" l="1"/>
  <c r="M520" i="4" s="1"/>
  <c r="AL519" i="4"/>
  <c r="N520" i="4" s="1"/>
  <c r="AJ519" i="4"/>
  <c r="L520" i="4" s="1"/>
  <c r="AN519" i="4"/>
  <c r="P520" i="4" s="1"/>
  <c r="AM519" i="4"/>
  <c r="O520" i="4" l="1"/>
  <c r="H519" i="4"/>
  <c r="AQ519" i="4"/>
  <c r="AS519" i="4" s="1"/>
  <c r="I519" i="4" s="1"/>
  <c r="AE520" i="4" l="1"/>
  <c r="R520" i="4"/>
  <c r="X520" i="4" s="1"/>
  <c r="AF520" i="4"/>
  <c r="V520" i="4"/>
  <c r="AB520" i="4" s="1"/>
  <c r="J519" i="4"/>
  <c r="F520" i="4" s="1"/>
  <c r="U520" i="4"/>
  <c r="AA520" i="4" s="1"/>
  <c r="AG520" i="4"/>
  <c r="AH520" i="4"/>
  <c r="AD520" i="4"/>
  <c r="T520" i="4"/>
  <c r="Z520" i="4" s="1"/>
  <c r="S520" i="4"/>
  <c r="Y520" i="4" s="1"/>
  <c r="AP520" i="4" l="1"/>
  <c r="AR520" i="4" s="1"/>
  <c r="G520" i="4"/>
  <c r="AK520" i="4" l="1"/>
  <c r="M521" i="4" s="1"/>
  <c r="AL520" i="4"/>
  <c r="N521" i="4" s="1"/>
  <c r="AJ520" i="4"/>
  <c r="L521" i="4" s="1"/>
  <c r="AN520" i="4"/>
  <c r="P521" i="4" s="1"/>
  <c r="AM520" i="4"/>
  <c r="O521" i="4" l="1"/>
  <c r="H520" i="4"/>
  <c r="AQ520" i="4"/>
  <c r="AS520" i="4" s="1"/>
  <c r="I520" i="4" s="1"/>
  <c r="R521" i="4" l="1"/>
  <c r="X521" i="4" s="1"/>
  <c r="AE521" i="4"/>
  <c r="AF521" i="4"/>
  <c r="V521" i="4"/>
  <c r="AB521" i="4" s="1"/>
  <c r="J520" i="4"/>
  <c r="F521" i="4" s="1"/>
  <c r="U521" i="4"/>
  <c r="AA521" i="4" s="1"/>
  <c r="AG521" i="4"/>
  <c r="T521" i="4"/>
  <c r="Z521" i="4" s="1"/>
  <c r="S521" i="4"/>
  <c r="Y521" i="4" s="1"/>
  <c r="AH521" i="4"/>
  <c r="AD521" i="4"/>
  <c r="G521" i="4" l="1"/>
  <c r="AL521" i="4" s="1"/>
  <c r="N522" i="4" s="1"/>
  <c r="AP521" i="4"/>
  <c r="AR521" i="4" s="1"/>
  <c r="AN521" i="4" l="1"/>
  <c r="P522" i="4" s="1"/>
  <c r="AK521" i="4"/>
  <c r="M522" i="4" s="1"/>
  <c r="AM521" i="4"/>
  <c r="O522" i="4" s="1"/>
  <c r="AJ521" i="4"/>
  <c r="L522" i="4" s="1"/>
  <c r="H521" i="4" l="1"/>
  <c r="V522" i="4"/>
  <c r="AB522" i="4" s="1"/>
  <c r="AE522" i="4"/>
  <c r="AQ521" i="4"/>
  <c r="AS521" i="4" s="1"/>
  <c r="I521" i="4" s="1"/>
  <c r="J521" i="4" s="1"/>
  <c r="F522" i="4" s="1"/>
  <c r="AF522" i="4"/>
  <c r="R522" i="4"/>
  <c r="X522" i="4" s="1"/>
  <c r="U522" i="4"/>
  <c r="AA522" i="4" s="1"/>
  <c r="AG522" i="4"/>
  <c r="T522" i="4"/>
  <c r="Z522" i="4" s="1"/>
  <c r="AD522" i="4"/>
  <c r="S522" i="4"/>
  <c r="Y522" i="4" s="1"/>
  <c r="AH522" i="4"/>
  <c r="G522" i="4" l="1"/>
  <c r="AL522" i="4" s="1"/>
  <c r="N523" i="4" s="1"/>
  <c r="AP522" i="4"/>
  <c r="AR522" i="4" s="1"/>
  <c r="AN522" i="4" l="1"/>
  <c r="P523" i="4" s="1"/>
  <c r="AK522" i="4"/>
  <c r="M523" i="4" s="1"/>
  <c r="AM522" i="4"/>
  <c r="O523" i="4" s="1"/>
  <c r="AJ522" i="4"/>
  <c r="L523" i="4" s="1"/>
  <c r="V523" i="4" l="1"/>
  <c r="AB523" i="4" s="1"/>
  <c r="AH523" i="4"/>
  <c r="S523" i="4"/>
  <c r="Y523" i="4" s="1"/>
  <c r="AE523" i="4"/>
  <c r="H522" i="4"/>
  <c r="AQ522" i="4"/>
  <c r="AS522" i="4" s="1"/>
  <c r="I522" i="4" s="1"/>
  <c r="J522" i="4" s="1"/>
  <c r="F523" i="4" s="1"/>
  <c r="AF523" i="4"/>
  <c r="R523" i="4"/>
  <c r="X523" i="4" s="1"/>
  <c r="U523" i="4"/>
  <c r="AA523" i="4" s="1"/>
  <c r="AG523" i="4"/>
  <c r="AD523" i="4"/>
  <c r="T523" i="4"/>
  <c r="Z523" i="4" s="1"/>
  <c r="G523" i="4" l="1"/>
  <c r="AN523" i="4" s="1"/>
  <c r="P524" i="4" s="1"/>
  <c r="AL523" i="4" l="1"/>
  <c r="AK523" i="4"/>
  <c r="M524" i="4" s="1"/>
  <c r="AJ523" i="4"/>
  <c r="AM523" i="4"/>
  <c r="O524" i="4" s="1"/>
  <c r="N524" i="4"/>
  <c r="AP523" i="4"/>
  <c r="AR523" i="4" s="1"/>
  <c r="AQ523" i="4" l="1"/>
  <c r="AS523" i="4" s="1"/>
  <c r="I523" i="4" s="1"/>
  <c r="H523" i="4"/>
  <c r="L524" i="4"/>
  <c r="AE524" i="4" s="1"/>
  <c r="U524" i="4" l="1"/>
  <c r="AA524" i="4" s="1"/>
  <c r="AG524" i="4"/>
  <c r="V524" i="4"/>
  <c r="AB524" i="4" s="1"/>
  <c r="AF524" i="4"/>
  <c r="J523" i="4"/>
  <c r="F524" i="4" s="1"/>
  <c r="AD524" i="4"/>
  <c r="R524" i="4"/>
  <c r="X524" i="4" s="1"/>
  <c r="AH524" i="4"/>
  <c r="S524" i="4"/>
  <c r="Y524" i="4" s="1"/>
  <c r="T524" i="4"/>
  <c r="Z524" i="4" s="1"/>
  <c r="AP524" i="4" l="1"/>
  <c r="AR524" i="4" s="1"/>
  <c r="G524" i="4"/>
  <c r="AK524" i="4" l="1"/>
  <c r="M525" i="4" s="1"/>
  <c r="AL524" i="4"/>
  <c r="N525" i="4" s="1"/>
  <c r="AJ524" i="4"/>
  <c r="L525" i="4" s="1"/>
  <c r="AN524" i="4"/>
  <c r="P525" i="4" s="1"/>
  <c r="AM524" i="4"/>
  <c r="O525" i="4" l="1"/>
  <c r="H524" i="4"/>
  <c r="AQ524" i="4"/>
  <c r="AS524" i="4" s="1"/>
  <c r="I524" i="4" s="1"/>
  <c r="AE525" i="4" l="1"/>
  <c r="R525" i="4"/>
  <c r="X525" i="4" s="1"/>
  <c r="AF525" i="4"/>
  <c r="V525" i="4"/>
  <c r="AB525" i="4" s="1"/>
  <c r="J524" i="4"/>
  <c r="F525" i="4" s="1"/>
  <c r="U525" i="4"/>
  <c r="AA525" i="4" s="1"/>
  <c r="AG525" i="4"/>
  <c r="AH525" i="4"/>
  <c r="T525" i="4"/>
  <c r="Z525" i="4" s="1"/>
  <c r="AD525" i="4"/>
  <c r="S525" i="4"/>
  <c r="Y525" i="4" s="1"/>
  <c r="AP525" i="4" l="1"/>
  <c r="AR525" i="4" s="1"/>
  <c r="G525" i="4"/>
  <c r="AK525" i="4" l="1"/>
  <c r="M526" i="4" s="1"/>
  <c r="AL525" i="4"/>
  <c r="N526" i="4" s="1"/>
  <c r="AJ525" i="4"/>
  <c r="L526" i="4" s="1"/>
  <c r="AN525" i="4"/>
  <c r="P526" i="4" s="1"/>
  <c r="AM525" i="4"/>
  <c r="O526" i="4" l="1"/>
  <c r="H525" i="4"/>
  <c r="AQ525" i="4"/>
  <c r="AS525" i="4" s="1"/>
  <c r="I525" i="4" s="1"/>
  <c r="R526" i="4" l="1"/>
  <c r="X526" i="4" s="1"/>
  <c r="AE526" i="4"/>
  <c r="AF526" i="4"/>
  <c r="V526" i="4"/>
  <c r="AB526" i="4" s="1"/>
  <c r="J525" i="4"/>
  <c r="F526" i="4" s="1"/>
  <c r="U526" i="4"/>
  <c r="AA526" i="4" s="1"/>
  <c r="AG526" i="4"/>
  <c r="AD526" i="4"/>
  <c r="AH526" i="4"/>
  <c r="T526" i="4"/>
  <c r="Z526" i="4" s="1"/>
  <c r="S526" i="4"/>
  <c r="Y526" i="4" s="1"/>
  <c r="AP526" i="4" l="1"/>
  <c r="AR526" i="4" s="1"/>
  <c r="G526" i="4"/>
  <c r="AK526" i="4" l="1"/>
  <c r="M527" i="4" s="1"/>
  <c r="AL526" i="4"/>
  <c r="N527" i="4" s="1"/>
  <c r="AJ526" i="4"/>
  <c r="L527" i="4" s="1"/>
  <c r="AN526" i="4"/>
  <c r="P527" i="4" s="1"/>
  <c r="AM526" i="4"/>
  <c r="O527" i="4" l="1"/>
  <c r="H526" i="4"/>
  <c r="AQ526" i="4"/>
  <c r="AS526" i="4" s="1"/>
  <c r="I526" i="4" s="1"/>
  <c r="R527" i="4" l="1"/>
  <c r="X527" i="4" s="1"/>
  <c r="AE527" i="4"/>
  <c r="AF527" i="4"/>
  <c r="V527" i="4"/>
  <c r="AB527" i="4" s="1"/>
  <c r="J526" i="4"/>
  <c r="F527" i="4" s="1"/>
  <c r="U527" i="4"/>
  <c r="AA527" i="4" s="1"/>
  <c r="AG527" i="4"/>
  <c r="AD527" i="4"/>
  <c r="S527" i="4"/>
  <c r="Y527" i="4" s="1"/>
  <c r="AH527" i="4"/>
  <c r="T527" i="4"/>
  <c r="Z527" i="4" s="1"/>
  <c r="G527" i="4" l="1"/>
  <c r="AL527" i="4" s="1"/>
  <c r="N528" i="4" s="1"/>
  <c r="AP527" i="4"/>
  <c r="AR527" i="4" s="1"/>
  <c r="AN527" i="4" l="1"/>
  <c r="P528" i="4" s="1"/>
  <c r="AK527" i="4"/>
  <c r="M528" i="4" s="1"/>
  <c r="AJ527" i="4"/>
  <c r="AM527" i="4"/>
  <c r="O528" i="4" s="1"/>
  <c r="H527" i="4" l="1"/>
  <c r="AQ527" i="4"/>
  <c r="AS527" i="4" s="1"/>
  <c r="I527" i="4" s="1"/>
  <c r="J527" i="4" s="1"/>
  <c r="F528" i="4" s="1"/>
  <c r="L528" i="4"/>
  <c r="U528" i="4" s="1"/>
  <c r="AA528" i="4" s="1"/>
  <c r="V528" i="4" l="1"/>
  <c r="AB528" i="4" s="1"/>
  <c r="AE528" i="4"/>
  <c r="AG528" i="4"/>
  <c r="AF528" i="4"/>
  <c r="R528" i="4"/>
  <c r="X528" i="4" s="1"/>
  <c r="AD528" i="4"/>
  <c r="AH528" i="4"/>
  <c r="T528" i="4"/>
  <c r="Z528" i="4" s="1"/>
  <c r="S528" i="4"/>
  <c r="Y528" i="4" s="1"/>
  <c r="AP528" i="4" l="1"/>
  <c r="AR528" i="4" s="1"/>
  <c r="G528" i="4" l="1"/>
  <c r="AL528" i="4" s="1"/>
  <c r="N529" i="4" s="1"/>
  <c r="AN528" i="4" l="1"/>
  <c r="P529" i="4" s="1"/>
  <c r="AK528" i="4"/>
  <c r="M529" i="4" s="1"/>
  <c r="AJ528" i="4"/>
  <c r="AM528" i="4"/>
  <c r="O529" i="4" s="1"/>
  <c r="H528" i="4" l="1"/>
  <c r="AQ528" i="4"/>
  <c r="AS528" i="4" s="1"/>
  <c r="I528" i="4" s="1"/>
  <c r="L529" i="4"/>
  <c r="AE529" i="4" s="1"/>
  <c r="U529" i="4" l="1"/>
  <c r="AA529" i="4" s="1"/>
  <c r="AF529" i="4"/>
  <c r="V529" i="4"/>
  <c r="AB529" i="4" s="1"/>
  <c r="J528" i="4"/>
  <c r="F529" i="4" s="1"/>
  <c r="R529" i="4"/>
  <c r="X529" i="4" s="1"/>
  <c r="AD529" i="4"/>
  <c r="AH529" i="4"/>
  <c r="S529" i="4"/>
  <c r="Y529" i="4" s="1"/>
  <c r="T529" i="4"/>
  <c r="Z529" i="4" s="1"/>
  <c r="AG529" i="4"/>
  <c r="G529" i="4" l="1"/>
  <c r="AP529" i="4"/>
  <c r="AR529" i="4" s="1"/>
  <c r="AK529" i="4" l="1"/>
  <c r="M530" i="4" s="1"/>
  <c r="AL529" i="4"/>
  <c r="N530" i="4" s="1"/>
  <c r="AJ529" i="4"/>
  <c r="L530" i="4" s="1"/>
  <c r="AN529" i="4"/>
  <c r="P530" i="4" s="1"/>
  <c r="AM529" i="4"/>
  <c r="O530" i="4" l="1"/>
  <c r="H529" i="4"/>
  <c r="AQ529" i="4"/>
  <c r="AS529" i="4" s="1"/>
  <c r="I529" i="4" s="1"/>
  <c r="AE530" i="4" l="1"/>
  <c r="R530" i="4"/>
  <c r="X530" i="4" s="1"/>
  <c r="AF530" i="4"/>
  <c r="V530" i="4"/>
  <c r="AB530" i="4" s="1"/>
  <c r="J529" i="4"/>
  <c r="F530" i="4" s="1"/>
  <c r="U530" i="4"/>
  <c r="AA530" i="4" s="1"/>
  <c r="AG530" i="4"/>
  <c r="T530" i="4"/>
  <c r="Z530" i="4" s="1"/>
  <c r="AD530" i="4"/>
  <c r="S530" i="4"/>
  <c r="Y530" i="4" s="1"/>
  <c r="AH530" i="4"/>
  <c r="AP530" i="4" l="1"/>
  <c r="AR530" i="4" s="1"/>
  <c r="G530" i="4"/>
  <c r="AK530" i="4" l="1"/>
  <c r="M531" i="4" s="1"/>
  <c r="AL530" i="4"/>
  <c r="N531" i="4" s="1"/>
  <c r="AJ530" i="4"/>
  <c r="L531" i="4" s="1"/>
  <c r="AN530" i="4"/>
  <c r="P531" i="4" s="1"/>
  <c r="AM530" i="4"/>
  <c r="O531" i="4" l="1"/>
  <c r="AQ530" i="4"/>
  <c r="AS530" i="4" s="1"/>
  <c r="I530" i="4" s="1"/>
  <c r="H530" i="4"/>
  <c r="R531" i="4" l="1"/>
  <c r="X531" i="4" s="1"/>
  <c r="AE531" i="4"/>
  <c r="AF531" i="4"/>
  <c r="V531" i="4"/>
  <c r="AB531" i="4" s="1"/>
  <c r="J530" i="4"/>
  <c r="F531" i="4" s="1"/>
  <c r="U531" i="4"/>
  <c r="AA531" i="4" s="1"/>
  <c r="AG531" i="4"/>
  <c r="T531" i="4"/>
  <c r="Z531" i="4" s="1"/>
  <c r="AD531" i="4"/>
  <c r="AH531" i="4"/>
  <c r="S531" i="4"/>
  <c r="Y531" i="4" s="1"/>
  <c r="G531" i="4" l="1"/>
  <c r="AL531" i="4" s="1"/>
  <c r="N532" i="4" s="1"/>
  <c r="AP531" i="4"/>
  <c r="AR531" i="4" s="1"/>
  <c r="AN531" i="4" l="1"/>
  <c r="P532" i="4" s="1"/>
  <c r="AK531" i="4"/>
  <c r="M532" i="4" s="1"/>
  <c r="AJ531" i="4"/>
  <c r="AM531" i="4"/>
  <c r="O532" i="4" s="1"/>
  <c r="H531" i="4" l="1"/>
  <c r="AQ531" i="4"/>
  <c r="AS531" i="4" s="1"/>
  <c r="I531" i="4" s="1"/>
  <c r="L532" i="4"/>
  <c r="AE532" i="4" s="1"/>
  <c r="U532" i="4" l="1"/>
  <c r="AA532" i="4" s="1"/>
  <c r="AF532" i="4"/>
  <c r="V532" i="4"/>
  <c r="AB532" i="4" s="1"/>
  <c r="J531" i="4"/>
  <c r="F532" i="4" s="1"/>
  <c r="AD532" i="4"/>
  <c r="R532" i="4"/>
  <c r="X532" i="4" s="1"/>
  <c r="AH532" i="4"/>
  <c r="T532" i="4"/>
  <c r="Z532" i="4" s="1"/>
  <c r="S532" i="4"/>
  <c r="Y532" i="4" s="1"/>
  <c r="AG532" i="4"/>
  <c r="G532" i="4" l="1"/>
  <c r="AJ532" i="4" s="1"/>
  <c r="L533" i="4" s="1"/>
  <c r="AL532" i="4" l="1"/>
  <c r="N533" i="4" s="1"/>
  <c r="AK532" i="4"/>
  <c r="AN532" i="4"/>
  <c r="P533" i="4" s="1"/>
  <c r="AM532" i="4"/>
  <c r="AP532" i="4"/>
  <c r="AR532" i="4" s="1"/>
  <c r="M533" i="4"/>
  <c r="O533" i="4" l="1"/>
  <c r="S533" i="4" s="1"/>
  <c r="Y533" i="4" s="1"/>
  <c r="H532" i="4"/>
  <c r="AQ532" i="4"/>
  <c r="AS532" i="4" s="1"/>
  <c r="I532" i="4" s="1"/>
  <c r="AE533" i="4" l="1"/>
  <c r="R533" i="4"/>
  <c r="X533" i="4" s="1"/>
  <c r="AD533" i="4"/>
  <c r="V533" i="4"/>
  <c r="AB533" i="4" s="1"/>
  <c r="AF533" i="4"/>
  <c r="AH533" i="4"/>
  <c r="J532" i="4"/>
  <c r="F533" i="4" s="1"/>
  <c r="U533" i="4"/>
  <c r="AA533" i="4" s="1"/>
  <c r="AG533" i="4"/>
  <c r="T533" i="4"/>
  <c r="Z533" i="4" s="1"/>
  <c r="G533" i="4" l="1"/>
  <c r="AJ533" i="4" s="1"/>
  <c r="L534" i="4" s="1"/>
  <c r="AL533" i="4" l="1"/>
  <c r="AK533" i="4"/>
  <c r="M534" i="4" s="1"/>
  <c r="AN533" i="4"/>
  <c r="P534" i="4" s="1"/>
  <c r="AM533" i="4"/>
  <c r="N534" i="4"/>
  <c r="AP533" i="4"/>
  <c r="AR533" i="4" s="1"/>
  <c r="O534" i="4" l="1"/>
  <c r="H533" i="4"/>
  <c r="AQ533" i="4"/>
  <c r="AS533" i="4" s="1"/>
  <c r="I533" i="4" s="1"/>
  <c r="S534" i="4"/>
  <c r="Y534" i="4" s="1"/>
  <c r="AF534" i="4" l="1"/>
  <c r="AE534" i="4"/>
  <c r="R534" i="4"/>
  <c r="X534" i="4" s="1"/>
  <c r="V534" i="4"/>
  <c r="AB534" i="4" s="1"/>
  <c r="AH534" i="4"/>
  <c r="J533" i="4"/>
  <c r="F534" i="4" s="1"/>
  <c r="U534" i="4"/>
  <c r="AA534" i="4" s="1"/>
  <c r="AG534" i="4"/>
  <c r="AD534" i="4"/>
  <c r="T534" i="4"/>
  <c r="Z534" i="4" s="1"/>
  <c r="G534" i="4" l="1"/>
  <c r="AJ534" i="4" s="1"/>
  <c r="L535" i="4" s="1"/>
  <c r="AL534" i="4" l="1"/>
  <c r="AK534" i="4"/>
  <c r="M535" i="4" s="1"/>
  <c r="AN534" i="4"/>
  <c r="P535" i="4" s="1"/>
  <c r="AM534" i="4"/>
  <c r="AP534" i="4"/>
  <c r="AR534" i="4" s="1"/>
  <c r="N535" i="4"/>
  <c r="O535" i="4" l="1"/>
  <c r="H534" i="4"/>
  <c r="AQ534" i="4"/>
  <c r="AS534" i="4" s="1"/>
  <c r="I534" i="4" s="1"/>
  <c r="R535" i="4" l="1"/>
  <c r="X535" i="4" s="1"/>
  <c r="AE535" i="4"/>
  <c r="V535" i="4"/>
  <c r="AB535" i="4" s="1"/>
  <c r="J534" i="4"/>
  <c r="F535" i="4" s="1"/>
  <c r="AF535" i="4"/>
  <c r="AH535" i="4"/>
  <c r="U535" i="4"/>
  <c r="AA535" i="4" s="1"/>
  <c r="AG535" i="4"/>
  <c r="S535" i="4"/>
  <c r="Y535" i="4" s="1"/>
  <c r="T535" i="4"/>
  <c r="Z535" i="4" s="1"/>
  <c r="AD535" i="4"/>
  <c r="AP535" i="4" l="1"/>
  <c r="AR535" i="4" s="1"/>
  <c r="G535" i="4"/>
  <c r="AK535" i="4" l="1"/>
  <c r="M536" i="4" s="1"/>
  <c r="AL535" i="4"/>
  <c r="N536" i="4" s="1"/>
  <c r="AJ535" i="4"/>
  <c r="L536" i="4" s="1"/>
  <c r="AN535" i="4"/>
  <c r="P536" i="4" s="1"/>
  <c r="AM535" i="4"/>
  <c r="O536" i="4" l="1"/>
  <c r="H535" i="4"/>
  <c r="AQ535" i="4"/>
  <c r="AS535" i="4" s="1"/>
  <c r="I535" i="4" s="1"/>
  <c r="AE536" i="4" l="1"/>
  <c r="R536" i="4"/>
  <c r="X536" i="4" s="1"/>
  <c r="AF536" i="4"/>
  <c r="V536" i="4"/>
  <c r="AB536" i="4" s="1"/>
  <c r="J535" i="4"/>
  <c r="F536" i="4" s="1"/>
  <c r="U536" i="4"/>
  <c r="AA536" i="4" s="1"/>
  <c r="AG536" i="4"/>
  <c r="AD536" i="4"/>
  <c r="T536" i="4"/>
  <c r="Z536" i="4" s="1"/>
  <c r="AH536" i="4"/>
  <c r="S536" i="4"/>
  <c r="Y536" i="4" s="1"/>
  <c r="G536" i="4" l="1"/>
  <c r="AL536" i="4" s="1"/>
  <c r="N537" i="4" s="1"/>
  <c r="AP536" i="4"/>
  <c r="AR536" i="4" s="1"/>
  <c r="AN536" i="4" l="1"/>
  <c r="P537" i="4" s="1"/>
  <c r="AK536" i="4"/>
  <c r="M537" i="4" s="1"/>
  <c r="AJ536" i="4"/>
  <c r="AM536" i="4"/>
  <c r="O537" i="4" s="1"/>
  <c r="AQ536" i="4" l="1"/>
  <c r="AS536" i="4" s="1"/>
  <c r="I536" i="4" s="1"/>
  <c r="H536" i="4"/>
  <c r="L537" i="4"/>
  <c r="AE537" i="4" s="1"/>
  <c r="U537" i="4"/>
  <c r="AA537" i="4" s="1"/>
  <c r="AG537" i="4"/>
  <c r="AF537" i="4" l="1"/>
  <c r="V537" i="4"/>
  <c r="AB537" i="4" s="1"/>
  <c r="J536" i="4"/>
  <c r="F537" i="4" s="1"/>
  <c r="AD537" i="4"/>
  <c r="R537" i="4"/>
  <c r="X537" i="4" s="1"/>
  <c r="AH537" i="4"/>
  <c r="T537" i="4"/>
  <c r="Z537" i="4" s="1"/>
  <c r="S537" i="4"/>
  <c r="Y537" i="4" s="1"/>
  <c r="G537" i="4" l="1"/>
  <c r="AN537" i="4" s="1"/>
  <c r="P538" i="4" s="1"/>
  <c r="AP537" i="4"/>
  <c r="AR537" i="4" s="1"/>
  <c r="AL537" i="4" l="1"/>
  <c r="N538" i="4" s="1"/>
  <c r="AK537" i="4"/>
  <c r="M538" i="4" s="1"/>
  <c r="AJ537" i="4"/>
  <c r="AM537" i="4"/>
  <c r="O538" i="4" s="1"/>
  <c r="AQ537" i="4" l="1"/>
  <c r="AS537" i="4" s="1"/>
  <c r="I537" i="4" s="1"/>
  <c r="H537" i="4"/>
  <c r="L538" i="4"/>
  <c r="AE538" i="4" s="1"/>
  <c r="U538" i="4"/>
  <c r="AA538" i="4" s="1"/>
  <c r="AG538" i="4"/>
  <c r="J537" i="4" l="1"/>
  <c r="F538" i="4" s="1"/>
  <c r="AF538" i="4"/>
  <c r="V538" i="4"/>
  <c r="AB538" i="4" s="1"/>
  <c r="AD538" i="4"/>
  <c r="R538" i="4"/>
  <c r="X538" i="4" s="1"/>
  <c r="AH538" i="4"/>
  <c r="T538" i="4"/>
  <c r="Z538" i="4" s="1"/>
  <c r="S538" i="4"/>
  <c r="Y538" i="4" s="1"/>
  <c r="AP538" i="4" l="1"/>
  <c r="AR538" i="4" s="1"/>
  <c r="G538" i="4"/>
  <c r="AL538" i="4" s="1"/>
  <c r="N539" i="4" s="1"/>
  <c r="AN538" i="4" l="1"/>
  <c r="P539" i="4" s="1"/>
  <c r="AK538" i="4"/>
  <c r="M539" i="4" s="1"/>
  <c r="AJ538" i="4"/>
  <c r="AM538" i="4"/>
  <c r="O539" i="4" s="1"/>
  <c r="AQ538" i="4" l="1"/>
  <c r="AS538" i="4" s="1"/>
  <c r="I538" i="4" s="1"/>
  <c r="H538" i="4"/>
  <c r="L539" i="4"/>
  <c r="AE539" i="4" s="1"/>
  <c r="U539" i="4" l="1"/>
  <c r="AA539" i="4" s="1"/>
  <c r="AF539" i="4"/>
  <c r="V539" i="4"/>
  <c r="AB539" i="4" s="1"/>
  <c r="J538" i="4"/>
  <c r="F539" i="4" s="1"/>
  <c r="AD539" i="4"/>
  <c r="R539" i="4"/>
  <c r="X539" i="4" s="1"/>
  <c r="AH539" i="4"/>
  <c r="S539" i="4"/>
  <c r="Y539" i="4" s="1"/>
  <c r="T539" i="4"/>
  <c r="Z539" i="4" s="1"/>
  <c r="AG539" i="4"/>
  <c r="AP539" i="4" l="1"/>
  <c r="AR539" i="4" s="1"/>
  <c r="G539" i="4"/>
  <c r="AL539" i="4" s="1"/>
  <c r="N540" i="4" s="1"/>
  <c r="AN539" i="4" l="1"/>
  <c r="P540" i="4" s="1"/>
  <c r="AK539" i="4"/>
  <c r="M540" i="4" s="1"/>
  <c r="AJ539" i="4"/>
  <c r="AM539" i="4"/>
  <c r="O540" i="4" s="1"/>
  <c r="L540" i="4" l="1"/>
  <c r="AE540" i="4" s="1"/>
  <c r="H539" i="4"/>
  <c r="AQ539" i="4"/>
  <c r="AS539" i="4" s="1"/>
  <c r="I539" i="4" s="1"/>
  <c r="U540" i="4" l="1"/>
  <c r="AA540" i="4" s="1"/>
  <c r="AF540" i="4"/>
  <c r="V540" i="4"/>
  <c r="AB540" i="4" s="1"/>
  <c r="AG540" i="4"/>
  <c r="J539" i="4"/>
  <c r="F540" i="4" s="1"/>
  <c r="R540" i="4"/>
  <c r="X540" i="4" s="1"/>
  <c r="AD540" i="4"/>
  <c r="AH540" i="4"/>
  <c r="T540" i="4"/>
  <c r="Z540" i="4" s="1"/>
  <c r="S540" i="4"/>
  <c r="Y540" i="4" s="1"/>
  <c r="AP540" i="4" l="1"/>
  <c r="AR540" i="4" s="1"/>
  <c r="G540" i="4" l="1"/>
  <c r="AL540" i="4" s="1"/>
  <c r="N541" i="4" s="1"/>
  <c r="AN540" i="4" l="1"/>
  <c r="P541" i="4" s="1"/>
  <c r="AK540" i="4"/>
  <c r="M541" i="4" s="1"/>
  <c r="AJ540" i="4"/>
  <c r="AM540" i="4"/>
  <c r="O541" i="4" s="1"/>
  <c r="AQ540" i="4" l="1"/>
  <c r="AS540" i="4" s="1"/>
  <c r="I540" i="4" s="1"/>
  <c r="H540" i="4"/>
  <c r="L541" i="4"/>
  <c r="AE541" i="4" s="1"/>
  <c r="J540" i="4" l="1"/>
  <c r="F541" i="4" s="1"/>
  <c r="U541" i="4"/>
  <c r="AA541" i="4" s="1"/>
  <c r="AF541" i="4"/>
  <c r="V541" i="4"/>
  <c r="AB541" i="4" s="1"/>
  <c r="AD541" i="4"/>
  <c r="R541" i="4"/>
  <c r="X541" i="4" s="1"/>
  <c r="AH541" i="4"/>
  <c r="S541" i="4"/>
  <c r="Y541" i="4" s="1"/>
  <c r="T541" i="4"/>
  <c r="Z541" i="4" s="1"/>
  <c r="AG541" i="4"/>
  <c r="G541" i="4" l="1"/>
  <c r="AJ541" i="4" s="1"/>
  <c r="L542" i="4" s="1"/>
  <c r="AL541" i="4" l="1"/>
  <c r="N542" i="4" s="1"/>
  <c r="AK541" i="4"/>
  <c r="M542" i="4" s="1"/>
  <c r="AN541" i="4"/>
  <c r="P542" i="4" s="1"/>
  <c r="AM541" i="4"/>
  <c r="AP541" i="4"/>
  <c r="AR541" i="4" s="1"/>
  <c r="O542" i="4" l="1"/>
  <c r="AD542" i="4" s="1"/>
  <c r="H541" i="4"/>
  <c r="AQ541" i="4"/>
  <c r="AS541" i="4" s="1"/>
  <c r="I541" i="4" s="1"/>
  <c r="AE542" i="4" l="1"/>
  <c r="R542" i="4"/>
  <c r="X542" i="4" s="1"/>
  <c r="V542" i="4"/>
  <c r="AB542" i="4" s="1"/>
  <c r="AF542" i="4"/>
  <c r="U542" i="4"/>
  <c r="AA542" i="4" s="1"/>
  <c r="AG542" i="4"/>
  <c r="T542" i="4"/>
  <c r="Z542" i="4" s="1"/>
  <c r="S542" i="4"/>
  <c r="Y542" i="4" s="1"/>
  <c r="J541" i="4"/>
  <c r="F542" i="4" s="1"/>
  <c r="AH542" i="4"/>
  <c r="G542" i="4" l="1"/>
  <c r="AL542" i="4" s="1"/>
  <c r="N543" i="4" s="1"/>
  <c r="AP542" i="4"/>
  <c r="AR542" i="4" s="1"/>
  <c r="AN542" i="4" l="1"/>
  <c r="P543" i="4" s="1"/>
  <c r="AK542" i="4"/>
  <c r="M543" i="4" s="1"/>
  <c r="AJ542" i="4"/>
  <c r="AM542" i="4"/>
  <c r="O543" i="4" s="1"/>
  <c r="AQ542" i="4" l="1"/>
  <c r="AS542" i="4" s="1"/>
  <c r="I542" i="4" s="1"/>
  <c r="H542" i="4"/>
  <c r="L543" i="4"/>
  <c r="AE543" i="4" s="1"/>
  <c r="U543" i="4" l="1"/>
  <c r="AA543" i="4" s="1"/>
  <c r="J542" i="4"/>
  <c r="F543" i="4" s="1"/>
  <c r="AF543" i="4"/>
  <c r="V543" i="4"/>
  <c r="AB543" i="4" s="1"/>
  <c r="AD543" i="4"/>
  <c r="R543" i="4"/>
  <c r="AH543" i="4"/>
  <c r="T543" i="4"/>
  <c r="Z543" i="4" s="1"/>
  <c r="S543" i="4"/>
  <c r="Y543" i="4" s="1"/>
  <c r="AG543" i="4"/>
  <c r="X543" i="4" l="1"/>
  <c r="G543" i="4" l="1"/>
  <c r="AP543" i="4"/>
  <c r="AR543" i="4" s="1"/>
  <c r="AK543" i="4" l="1"/>
  <c r="M544" i="4" s="1"/>
  <c r="AL543" i="4"/>
  <c r="N544" i="4" s="1"/>
  <c r="AJ543" i="4"/>
  <c r="L544" i="4" s="1"/>
  <c r="AN543" i="4"/>
  <c r="P544" i="4" s="1"/>
  <c r="AM543" i="4"/>
  <c r="O544" i="4" l="1"/>
  <c r="AQ543" i="4"/>
  <c r="AS543" i="4" s="1"/>
  <c r="I543" i="4" s="1"/>
  <c r="H543" i="4"/>
  <c r="AE544" i="4" l="1"/>
  <c r="R544" i="4"/>
  <c r="X544" i="4" s="1"/>
  <c r="AF544" i="4"/>
  <c r="V544" i="4"/>
  <c r="AB544" i="4" s="1"/>
  <c r="J543" i="4"/>
  <c r="F544" i="4" s="1"/>
  <c r="U544" i="4"/>
  <c r="AA544" i="4" s="1"/>
  <c r="AG544" i="4"/>
  <c r="AH544" i="4"/>
  <c r="AD544" i="4"/>
  <c r="S544" i="4"/>
  <c r="Y544" i="4" s="1"/>
  <c r="T544" i="4"/>
  <c r="Z544" i="4" s="1"/>
  <c r="AP544" i="4" l="1"/>
  <c r="AR544" i="4" s="1"/>
  <c r="G544" i="4"/>
  <c r="AK544" i="4" l="1"/>
  <c r="M545" i="4" s="1"/>
  <c r="AL544" i="4"/>
  <c r="N545" i="4" s="1"/>
  <c r="AJ544" i="4"/>
  <c r="L545" i="4" s="1"/>
  <c r="AN544" i="4"/>
  <c r="P545" i="4" s="1"/>
  <c r="AM544" i="4"/>
  <c r="O545" i="4" l="1"/>
  <c r="AQ544" i="4"/>
  <c r="AS544" i="4" s="1"/>
  <c r="I544" i="4" s="1"/>
  <c r="H544" i="4"/>
  <c r="R545" i="4" l="1"/>
  <c r="X545" i="4" s="1"/>
  <c r="AE545" i="4"/>
  <c r="AF545" i="4"/>
  <c r="V545" i="4"/>
  <c r="AB545" i="4" s="1"/>
  <c r="J544" i="4"/>
  <c r="F545" i="4" s="1"/>
  <c r="U545" i="4"/>
  <c r="AA545" i="4" s="1"/>
  <c r="AG545" i="4"/>
  <c r="AH545" i="4"/>
  <c r="AD545" i="4"/>
  <c r="T545" i="4"/>
  <c r="Z545" i="4" s="1"/>
  <c r="S545" i="4"/>
  <c r="Y545" i="4" s="1"/>
  <c r="G545" i="4" l="1"/>
  <c r="AP545" i="4"/>
  <c r="AR545" i="4" s="1"/>
  <c r="AK545" i="4" l="1"/>
  <c r="M546" i="4" s="1"/>
  <c r="AL545" i="4"/>
  <c r="N546" i="4" s="1"/>
  <c r="AJ545" i="4"/>
  <c r="L546" i="4" s="1"/>
  <c r="AN545" i="4"/>
  <c r="P546" i="4" s="1"/>
  <c r="AM545" i="4"/>
  <c r="O546" i="4" l="1"/>
  <c r="H545" i="4"/>
  <c r="AQ545" i="4"/>
  <c r="AS545" i="4" s="1"/>
  <c r="I545" i="4" s="1"/>
  <c r="R546" i="4" l="1"/>
  <c r="X546" i="4" s="1"/>
  <c r="AE546" i="4"/>
  <c r="AF546" i="4"/>
  <c r="V546" i="4"/>
  <c r="AB546" i="4" s="1"/>
  <c r="J545" i="4"/>
  <c r="F546" i="4" s="1"/>
  <c r="U546" i="4"/>
  <c r="AA546" i="4" s="1"/>
  <c r="AG546" i="4"/>
  <c r="T546" i="4"/>
  <c r="Z546" i="4" s="1"/>
  <c r="AD546" i="4"/>
  <c r="AH546" i="4"/>
  <c r="S546" i="4"/>
  <c r="Y546" i="4" s="1"/>
  <c r="AP546" i="4" l="1"/>
  <c r="AR546" i="4" s="1"/>
  <c r="G546" i="4"/>
  <c r="AK546" i="4" l="1"/>
  <c r="M547" i="4" s="1"/>
  <c r="AL546" i="4"/>
  <c r="N547" i="4" s="1"/>
  <c r="AJ546" i="4"/>
  <c r="L547" i="4" s="1"/>
  <c r="AN546" i="4"/>
  <c r="P547" i="4" s="1"/>
  <c r="AM546" i="4"/>
  <c r="O547" i="4" l="1"/>
  <c r="AQ546" i="4"/>
  <c r="AS546" i="4" s="1"/>
  <c r="I546" i="4" s="1"/>
  <c r="H546" i="4"/>
  <c r="R547" i="4" l="1"/>
  <c r="X547" i="4" s="1"/>
  <c r="AE547" i="4"/>
  <c r="AF547" i="4"/>
  <c r="V547" i="4"/>
  <c r="AB547" i="4" s="1"/>
  <c r="J546" i="4"/>
  <c r="F547" i="4" s="1"/>
  <c r="U547" i="4"/>
  <c r="AA547" i="4" s="1"/>
  <c r="AG547" i="4"/>
  <c r="AD547" i="4"/>
  <c r="AH547" i="4"/>
  <c r="T547" i="4"/>
  <c r="Z547" i="4" s="1"/>
  <c r="S547" i="4"/>
  <c r="Y547" i="4" s="1"/>
  <c r="G547" i="4" l="1"/>
  <c r="AP547" i="4"/>
  <c r="AR547" i="4" s="1"/>
  <c r="AK547" i="4" l="1"/>
  <c r="M548" i="4" s="1"/>
  <c r="AL547" i="4"/>
  <c r="N548" i="4" s="1"/>
  <c r="AJ547" i="4"/>
  <c r="L548" i="4" s="1"/>
  <c r="AN547" i="4"/>
  <c r="P548" i="4" s="1"/>
  <c r="AM547" i="4"/>
  <c r="O548" i="4" l="1"/>
  <c r="AQ547" i="4"/>
  <c r="AS547" i="4" s="1"/>
  <c r="I547" i="4" s="1"/>
  <c r="H547" i="4"/>
  <c r="R548" i="4" l="1"/>
  <c r="X548" i="4" s="1"/>
  <c r="AE548" i="4"/>
  <c r="AF548" i="4"/>
  <c r="V548" i="4"/>
  <c r="AB548" i="4" s="1"/>
  <c r="J547" i="4"/>
  <c r="F548" i="4" s="1"/>
  <c r="U548" i="4"/>
  <c r="AA548" i="4" s="1"/>
  <c r="AG548" i="4"/>
  <c r="T548" i="4"/>
  <c r="Z548" i="4" s="1"/>
  <c r="AD548" i="4"/>
  <c r="AH548" i="4"/>
  <c r="S548" i="4"/>
  <c r="Y548" i="4" s="1"/>
  <c r="AP548" i="4" l="1"/>
  <c r="AR548" i="4" s="1"/>
  <c r="G548" i="4"/>
  <c r="AL548" i="4" s="1"/>
  <c r="N549" i="4" s="1"/>
  <c r="AN548" i="4" l="1"/>
  <c r="P549" i="4" s="1"/>
  <c r="AK548" i="4"/>
  <c r="M549" i="4" s="1"/>
  <c r="AJ548" i="4"/>
  <c r="AM548" i="4"/>
  <c r="O549" i="4" s="1"/>
  <c r="H548" i="4" l="1"/>
  <c r="AQ548" i="4"/>
  <c r="AS548" i="4" s="1"/>
  <c r="I548" i="4" s="1"/>
  <c r="L549" i="4"/>
  <c r="AE549" i="4" s="1"/>
  <c r="U549" i="4"/>
  <c r="AA549" i="4" s="1"/>
  <c r="AG549" i="4"/>
  <c r="AF549" i="4" l="1"/>
  <c r="V549" i="4"/>
  <c r="AB549" i="4" s="1"/>
  <c r="R549" i="4"/>
  <c r="X549" i="4" s="1"/>
  <c r="AD549" i="4"/>
  <c r="AH549" i="4"/>
  <c r="T549" i="4"/>
  <c r="Z549" i="4" s="1"/>
  <c r="S549" i="4"/>
  <c r="Y549" i="4" s="1"/>
  <c r="J548" i="4"/>
  <c r="F549" i="4" s="1"/>
  <c r="G549" i="4" l="1"/>
  <c r="AP549" i="4"/>
  <c r="AR549" i="4" s="1"/>
  <c r="AK549" i="4" l="1"/>
  <c r="M550" i="4" s="1"/>
  <c r="AL549" i="4"/>
  <c r="N550" i="4" s="1"/>
  <c r="AJ549" i="4"/>
  <c r="L550" i="4" s="1"/>
  <c r="AN549" i="4"/>
  <c r="P550" i="4" s="1"/>
  <c r="AM549" i="4"/>
  <c r="O550" i="4" l="1"/>
  <c r="H549" i="4"/>
  <c r="AQ549" i="4"/>
  <c r="AS549" i="4" s="1"/>
  <c r="I549" i="4" s="1"/>
  <c r="AE550" i="4" l="1"/>
  <c r="R550" i="4"/>
  <c r="X550" i="4" s="1"/>
  <c r="AF550" i="4"/>
  <c r="V550" i="4"/>
  <c r="AB550" i="4" s="1"/>
  <c r="J549" i="4"/>
  <c r="F550" i="4" s="1"/>
  <c r="U550" i="4"/>
  <c r="AA550" i="4" s="1"/>
  <c r="AG550" i="4"/>
  <c r="S550" i="4"/>
  <c r="Y550" i="4" s="1"/>
  <c r="AH550" i="4"/>
  <c r="AD550" i="4"/>
  <c r="T550" i="4"/>
  <c r="Z550" i="4" s="1"/>
  <c r="AP550" i="4" l="1"/>
  <c r="AR550" i="4" s="1"/>
  <c r="G550" i="4"/>
  <c r="AK550" i="4" l="1"/>
  <c r="M551" i="4" s="1"/>
  <c r="AL550" i="4"/>
  <c r="N551" i="4" s="1"/>
  <c r="AJ550" i="4"/>
  <c r="L551" i="4" s="1"/>
  <c r="AN550" i="4"/>
  <c r="P551" i="4" s="1"/>
  <c r="AM550" i="4"/>
  <c r="O551" i="4" l="1"/>
  <c r="AQ550" i="4"/>
  <c r="AS550" i="4" s="1"/>
  <c r="I550" i="4" s="1"/>
  <c r="H550" i="4"/>
  <c r="R551" i="4" l="1"/>
  <c r="X551" i="4" s="1"/>
  <c r="AE551" i="4"/>
  <c r="AF551" i="4"/>
  <c r="V551" i="4"/>
  <c r="AB551" i="4" s="1"/>
  <c r="J550" i="4"/>
  <c r="F551" i="4" s="1"/>
  <c r="U551" i="4"/>
  <c r="AA551" i="4" s="1"/>
  <c r="AG551" i="4"/>
  <c r="AD551" i="4"/>
  <c r="T551" i="4"/>
  <c r="Z551" i="4" s="1"/>
  <c r="S551" i="4"/>
  <c r="Y551" i="4" s="1"/>
  <c r="AH551" i="4"/>
  <c r="G551" i="4" l="1"/>
  <c r="AL551" i="4" s="1"/>
  <c r="N552" i="4" s="1"/>
  <c r="AP551" i="4"/>
  <c r="AR551" i="4" s="1"/>
  <c r="AN551" i="4" l="1"/>
  <c r="P552" i="4" s="1"/>
  <c r="AK551" i="4"/>
  <c r="M552" i="4" s="1"/>
  <c r="AJ551" i="4"/>
  <c r="AM551" i="4"/>
  <c r="O552" i="4" s="1"/>
  <c r="H551" i="4" l="1"/>
  <c r="AQ551" i="4"/>
  <c r="AS551" i="4" s="1"/>
  <c r="I551" i="4" s="1"/>
  <c r="L552" i="4"/>
  <c r="AE552" i="4" s="1"/>
  <c r="U552" i="4"/>
  <c r="AA552" i="4" s="1"/>
  <c r="AG552" i="4"/>
  <c r="AF552" i="4" l="1"/>
  <c r="V552" i="4"/>
  <c r="AB552" i="4" s="1"/>
  <c r="AD552" i="4"/>
  <c r="R552" i="4"/>
  <c r="AH552" i="4"/>
  <c r="T552" i="4"/>
  <c r="Z552" i="4" s="1"/>
  <c r="S552" i="4"/>
  <c r="Y552" i="4" s="1"/>
  <c r="J551" i="4"/>
  <c r="F552" i="4" s="1"/>
  <c r="X552" i="4" l="1"/>
  <c r="G552" i="4" l="1"/>
  <c r="AL552" i="4" s="1"/>
  <c r="N553" i="4" s="1"/>
  <c r="AP552" i="4"/>
  <c r="AR552" i="4" s="1"/>
  <c r="AN552" i="4" l="1"/>
  <c r="P553" i="4" s="1"/>
  <c r="AK552" i="4"/>
  <c r="M553" i="4" s="1"/>
  <c r="AM552" i="4"/>
  <c r="O553" i="4" s="1"/>
  <c r="AJ552" i="4"/>
  <c r="L553" i="4" s="1"/>
  <c r="V553" i="4" l="1"/>
  <c r="AB553" i="4" s="1"/>
  <c r="AE553" i="4"/>
  <c r="AQ552" i="4"/>
  <c r="AS552" i="4" s="1"/>
  <c r="I552" i="4" s="1"/>
  <c r="H552" i="4"/>
  <c r="R553" i="4"/>
  <c r="X553" i="4" s="1"/>
  <c r="AF553" i="4"/>
  <c r="U553" i="4"/>
  <c r="AA553" i="4" s="1"/>
  <c r="AG553" i="4"/>
  <c r="AD553" i="4"/>
  <c r="T553" i="4"/>
  <c r="Z553" i="4" s="1"/>
  <c r="S553" i="4"/>
  <c r="Y553" i="4" s="1"/>
  <c r="AH553" i="4"/>
  <c r="J552" i="4" l="1"/>
  <c r="F553" i="4" s="1"/>
  <c r="AP553" i="4" l="1"/>
  <c r="AR553" i="4" s="1"/>
  <c r="G553" i="4"/>
  <c r="AN553" i="4" s="1"/>
  <c r="P554" i="4" s="1"/>
  <c r="AL553" i="4" l="1"/>
  <c r="N554" i="4" s="1"/>
  <c r="AK553" i="4"/>
  <c r="M554" i="4" s="1"/>
  <c r="AJ553" i="4"/>
  <c r="AM553" i="4"/>
  <c r="O554" i="4" s="1"/>
  <c r="AQ553" i="4" l="1"/>
  <c r="AS553" i="4" s="1"/>
  <c r="I553" i="4" s="1"/>
  <c r="H553" i="4"/>
  <c r="L554" i="4"/>
  <c r="AE554" i="4" s="1"/>
  <c r="U554" i="4"/>
  <c r="AA554" i="4" s="1"/>
  <c r="AG554" i="4"/>
  <c r="AF554" i="4" l="1"/>
  <c r="V554" i="4"/>
  <c r="AB554" i="4" s="1"/>
  <c r="AD554" i="4"/>
  <c r="R554" i="4"/>
  <c r="AH554" i="4"/>
  <c r="T554" i="4"/>
  <c r="Z554" i="4" s="1"/>
  <c r="S554" i="4"/>
  <c r="Y554" i="4" s="1"/>
  <c r="J553" i="4"/>
  <c r="F554" i="4" s="1"/>
  <c r="X554" i="4" l="1"/>
  <c r="AP554" i="4" s="1"/>
  <c r="AR554" i="4" s="1"/>
  <c r="G554" i="4" l="1"/>
  <c r="AK554" i="4" l="1"/>
  <c r="M555" i="4" s="1"/>
  <c r="AL554" i="4"/>
  <c r="N555" i="4" s="1"/>
  <c r="AJ554" i="4"/>
  <c r="L555" i="4" s="1"/>
  <c r="AN554" i="4"/>
  <c r="P555" i="4" s="1"/>
  <c r="AM554" i="4"/>
  <c r="O555" i="4" l="1"/>
  <c r="H554" i="4"/>
  <c r="AQ554" i="4"/>
  <c r="AS554" i="4" s="1"/>
  <c r="I554" i="4" s="1"/>
  <c r="AE555" i="4" l="1"/>
  <c r="R555" i="4"/>
  <c r="X555" i="4" s="1"/>
  <c r="AF555" i="4"/>
  <c r="V555" i="4"/>
  <c r="AB555" i="4" s="1"/>
  <c r="J554" i="4"/>
  <c r="F555" i="4" s="1"/>
  <c r="U555" i="4"/>
  <c r="AA555" i="4" s="1"/>
  <c r="AG555" i="4"/>
  <c r="AD555" i="4"/>
  <c r="S555" i="4"/>
  <c r="Y555" i="4" s="1"/>
  <c r="AH555" i="4"/>
  <c r="T555" i="4"/>
  <c r="Z555" i="4" s="1"/>
  <c r="AP555" i="4" l="1"/>
  <c r="AR555" i="4" s="1"/>
  <c r="G555" i="4"/>
  <c r="AK555" i="4" l="1"/>
  <c r="M556" i="4" s="1"/>
  <c r="AL555" i="4"/>
  <c r="N556" i="4" s="1"/>
  <c r="AJ555" i="4"/>
  <c r="L556" i="4" s="1"/>
  <c r="AN555" i="4"/>
  <c r="P556" i="4" s="1"/>
  <c r="AM555" i="4"/>
  <c r="O556" i="4" l="1"/>
  <c r="H555" i="4"/>
  <c r="AQ555" i="4"/>
  <c r="AS555" i="4" s="1"/>
  <c r="I555" i="4" s="1"/>
  <c r="AE556" i="4" l="1"/>
  <c r="R556" i="4"/>
  <c r="X556" i="4" s="1"/>
  <c r="AF556" i="4"/>
  <c r="V556" i="4"/>
  <c r="AB556" i="4" s="1"/>
  <c r="J555" i="4"/>
  <c r="F556" i="4" s="1"/>
  <c r="U556" i="4"/>
  <c r="AA556" i="4" s="1"/>
  <c r="AG556" i="4"/>
  <c r="AH556" i="4"/>
  <c r="S556" i="4"/>
  <c r="Y556" i="4" s="1"/>
  <c r="T556" i="4"/>
  <c r="Z556" i="4" s="1"/>
  <c r="AD556" i="4"/>
  <c r="AP556" i="4" l="1"/>
  <c r="AR556" i="4" s="1"/>
  <c r="G556" i="4"/>
  <c r="AK556" i="4" l="1"/>
  <c r="M557" i="4" s="1"/>
  <c r="AL556" i="4"/>
  <c r="N557" i="4" s="1"/>
  <c r="AJ556" i="4"/>
  <c r="L557" i="4" s="1"/>
  <c r="AN556" i="4"/>
  <c r="P557" i="4" s="1"/>
  <c r="AM556" i="4"/>
  <c r="O557" i="4" l="1"/>
  <c r="AQ556" i="4"/>
  <c r="AS556" i="4" s="1"/>
  <c r="I556" i="4" s="1"/>
  <c r="H556" i="4"/>
  <c r="J556" i="4" l="1"/>
  <c r="F557" i="4" s="1"/>
  <c r="R557" i="4"/>
  <c r="X557" i="4" s="1"/>
  <c r="AE557" i="4"/>
  <c r="AF557" i="4"/>
  <c r="V557" i="4"/>
  <c r="AB557" i="4" s="1"/>
  <c r="U557" i="4"/>
  <c r="AA557" i="4" s="1"/>
  <c r="AG557" i="4"/>
  <c r="T557" i="4"/>
  <c r="Z557" i="4" s="1"/>
  <c r="AH557" i="4"/>
  <c r="AD557" i="4"/>
  <c r="S557" i="4"/>
  <c r="Y557" i="4" s="1"/>
  <c r="G557" i="4" l="1"/>
  <c r="AL557" i="4" s="1"/>
  <c r="N558" i="4" s="1"/>
  <c r="AP557" i="4"/>
  <c r="AR557" i="4" s="1"/>
  <c r="AN557" i="4" l="1"/>
  <c r="P558" i="4" s="1"/>
  <c r="AK557" i="4"/>
  <c r="M558" i="4" s="1"/>
  <c r="AJ557" i="4"/>
  <c r="AM557" i="4"/>
  <c r="O558" i="4" s="1"/>
  <c r="H557" i="4" l="1"/>
  <c r="AQ557" i="4"/>
  <c r="AS557" i="4" s="1"/>
  <c r="I557" i="4" s="1"/>
  <c r="J557" i="4" s="1"/>
  <c r="F558" i="4" s="1"/>
  <c r="L558" i="4"/>
  <c r="AE558" i="4" s="1"/>
  <c r="U558" i="4" l="1"/>
  <c r="AA558" i="4" s="1"/>
  <c r="AF558" i="4"/>
  <c r="V558" i="4"/>
  <c r="AB558" i="4" s="1"/>
  <c r="R558" i="4"/>
  <c r="X558" i="4" s="1"/>
  <c r="AD558" i="4"/>
  <c r="AH558" i="4"/>
  <c r="T558" i="4"/>
  <c r="Z558" i="4" s="1"/>
  <c r="S558" i="4"/>
  <c r="Y558" i="4" s="1"/>
  <c r="AG558" i="4"/>
  <c r="G558" i="4" l="1"/>
  <c r="AL558" i="4" s="1"/>
  <c r="N559" i="4" s="1"/>
  <c r="AN558" i="4" l="1"/>
  <c r="P559" i="4" s="1"/>
  <c r="AK558" i="4"/>
  <c r="AJ558" i="4"/>
  <c r="AM558" i="4"/>
  <c r="O559" i="4" s="1"/>
  <c r="AP558" i="4"/>
  <c r="AR558" i="4" s="1"/>
  <c r="M559" i="4"/>
  <c r="AQ558" i="4" l="1"/>
  <c r="AS558" i="4" s="1"/>
  <c r="I558" i="4" s="1"/>
  <c r="H558" i="4"/>
  <c r="L559" i="4"/>
  <c r="AE559" i="4" s="1"/>
  <c r="U559" i="4" l="1"/>
  <c r="AA559" i="4" s="1"/>
  <c r="AF559" i="4"/>
  <c r="V559" i="4"/>
  <c r="AB559" i="4" s="1"/>
  <c r="J558" i="4"/>
  <c r="F559" i="4" s="1"/>
  <c r="AD559" i="4"/>
  <c r="R559" i="4"/>
  <c r="X559" i="4" s="1"/>
  <c r="AH559" i="4"/>
  <c r="T559" i="4"/>
  <c r="Z559" i="4" s="1"/>
  <c r="AG559" i="4"/>
  <c r="S559" i="4"/>
  <c r="Y559" i="4" s="1"/>
  <c r="G559" i="4" l="1"/>
  <c r="AL559" i="4" s="1"/>
  <c r="N560" i="4" s="1"/>
  <c r="AP559" i="4"/>
  <c r="AR559" i="4" s="1"/>
  <c r="AN559" i="4" l="1"/>
  <c r="P560" i="4" s="1"/>
  <c r="AK559" i="4"/>
  <c r="M560" i="4" s="1"/>
  <c r="AM559" i="4"/>
  <c r="O560" i="4" s="1"/>
  <c r="AJ559" i="4"/>
  <c r="L560" i="4" s="1"/>
  <c r="H559" i="4" l="1"/>
  <c r="AQ559" i="4"/>
  <c r="AS559" i="4" s="1"/>
  <c r="I559" i="4" s="1"/>
  <c r="J559" i="4" s="1"/>
  <c r="F560" i="4" s="1"/>
  <c r="V560" i="4"/>
  <c r="AB560" i="4" s="1"/>
  <c r="AE560" i="4"/>
  <c r="R560" i="4"/>
  <c r="X560" i="4" s="1"/>
  <c r="AF560" i="4"/>
  <c r="U560" i="4"/>
  <c r="AA560" i="4" s="1"/>
  <c r="AG560" i="4"/>
  <c r="T560" i="4"/>
  <c r="Z560" i="4" s="1"/>
  <c r="S560" i="4"/>
  <c r="Y560" i="4" s="1"/>
  <c r="AD560" i="4"/>
  <c r="AH560" i="4"/>
  <c r="G560" i="4" l="1"/>
  <c r="AP560" i="4"/>
  <c r="AR560" i="4" s="1"/>
  <c r="AK560" i="4" l="1"/>
  <c r="M561" i="4" s="1"/>
  <c r="AL560" i="4"/>
  <c r="N561" i="4" s="1"/>
  <c r="AJ560" i="4"/>
  <c r="L561" i="4" s="1"/>
  <c r="AN560" i="4"/>
  <c r="P561" i="4" s="1"/>
  <c r="AM560" i="4"/>
  <c r="O561" i="4" l="1"/>
  <c r="AQ560" i="4"/>
  <c r="AS560" i="4" s="1"/>
  <c r="I560" i="4" s="1"/>
  <c r="H560" i="4"/>
  <c r="AE561" i="4" l="1"/>
  <c r="R561" i="4"/>
  <c r="X561" i="4" s="1"/>
  <c r="AF561" i="4"/>
  <c r="V561" i="4"/>
  <c r="AB561" i="4" s="1"/>
  <c r="J560" i="4"/>
  <c r="F561" i="4" s="1"/>
  <c r="U561" i="4"/>
  <c r="AA561" i="4" s="1"/>
  <c r="AG561" i="4"/>
  <c r="AH561" i="4"/>
  <c r="T561" i="4"/>
  <c r="Z561" i="4" s="1"/>
  <c r="S561" i="4"/>
  <c r="Y561" i="4" s="1"/>
  <c r="AD561" i="4"/>
  <c r="G561" i="4" l="1"/>
  <c r="AP561" i="4"/>
  <c r="AR561" i="4" s="1"/>
  <c r="AK561" i="4" l="1"/>
  <c r="M562" i="4" s="1"/>
  <c r="AL561" i="4"/>
  <c r="N562" i="4" s="1"/>
  <c r="AJ561" i="4"/>
  <c r="L562" i="4" s="1"/>
  <c r="AN561" i="4"/>
  <c r="P562" i="4" s="1"/>
  <c r="AM561" i="4"/>
  <c r="O562" i="4" l="1"/>
  <c r="H561" i="4"/>
  <c r="AQ561" i="4"/>
  <c r="AS561" i="4" s="1"/>
  <c r="I561" i="4" s="1"/>
  <c r="R562" i="4" l="1"/>
  <c r="X562" i="4" s="1"/>
  <c r="AE562" i="4"/>
  <c r="AF562" i="4"/>
  <c r="V562" i="4"/>
  <c r="AB562" i="4" s="1"/>
  <c r="J561" i="4"/>
  <c r="F562" i="4" s="1"/>
  <c r="U562" i="4"/>
  <c r="AA562" i="4" s="1"/>
  <c r="AG562" i="4"/>
  <c r="AH562" i="4"/>
  <c r="AD562" i="4"/>
  <c r="T562" i="4"/>
  <c r="Z562" i="4" s="1"/>
  <c r="S562" i="4"/>
  <c r="Y562" i="4" s="1"/>
  <c r="AP562" i="4" l="1"/>
  <c r="AR562" i="4" s="1"/>
  <c r="G562" i="4"/>
  <c r="AK562" i="4" l="1"/>
  <c r="M563" i="4" s="1"/>
  <c r="AL562" i="4"/>
  <c r="N563" i="4" s="1"/>
  <c r="AJ562" i="4"/>
  <c r="L563" i="4" s="1"/>
  <c r="AN562" i="4"/>
  <c r="P563" i="4" s="1"/>
  <c r="AM562" i="4"/>
  <c r="O563" i="4" l="1"/>
  <c r="H562" i="4"/>
  <c r="AQ562" i="4"/>
  <c r="AS562" i="4" s="1"/>
  <c r="I562" i="4" s="1"/>
  <c r="AE563" i="4" l="1"/>
  <c r="R563" i="4"/>
  <c r="X563" i="4" s="1"/>
  <c r="AF563" i="4"/>
  <c r="V563" i="4"/>
  <c r="AB563" i="4" s="1"/>
  <c r="J562" i="4"/>
  <c r="F563" i="4" s="1"/>
  <c r="U563" i="4"/>
  <c r="AA563" i="4" s="1"/>
  <c r="AG563" i="4"/>
  <c r="S563" i="4"/>
  <c r="Y563" i="4" s="1"/>
  <c r="T563" i="4"/>
  <c r="Z563" i="4" s="1"/>
  <c r="AH563" i="4"/>
  <c r="AD563" i="4"/>
  <c r="AP563" i="4" l="1"/>
  <c r="AR563" i="4" s="1"/>
  <c r="G563" i="4"/>
  <c r="AL563" i="4" s="1"/>
  <c r="N564" i="4" s="1"/>
  <c r="AN563" i="4" l="1"/>
  <c r="P564" i="4" s="1"/>
  <c r="AK563" i="4"/>
  <c r="M564" i="4" s="1"/>
  <c r="AJ563" i="4"/>
  <c r="AM563" i="4"/>
  <c r="O564" i="4" s="1"/>
  <c r="H563" i="4" l="1"/>
  <c r="AQ563" i="4"/>
  <c r="AS563" i="4" s="1"/>
  <c r="I563" i="4" s="1"/>
  <c r="L564" i="4"/>
  <c r="AE564" i="4" s="1"/>
  <c r="U564" i="4" l="1"/>
  <c r="AA564" i="4" s="1"/>
  <c r="AF564" i="4"/>
  <c r="V564" i="4"/>
  <c r="AB564" i="4" s="1"/>
  <c r="R564" i="4"/>
  <c r="X564" i="4" s="1"/>
  <c r="AD564" i="4"/>
  <c r="AH564" i="4"/>
  <c r="T564" i="4"/>
  <c r="Z564" i="4" s="1"/>
  <c r="S564" i="4"/>
  <c r="Y564" i="4" s="1"/>
  <c r="J563" i="4"/>
  <c r="F564" i="4" s="1"/>
  <c r="AG564" i="4"/>
  <c r="AP564" i="4" l="1"/>
  <c r="AR564" i="4" s="1"/>
  <c r="G564" i="4" l="1"/>
  <c r="AL564" i="4" s="1"/>
  <c r="N565" i="4" s="1"/>
  <c r="AN564" i="4" l="1"/>
  <c r="P565" i="4" s="1"/>
  <c r="AK564" i="4"/>
  <c r="M565" i="4" s="1"/>
  <c r="AJ564" i="4"/>
  <c r="AM564" i="4"/>
  <c r="O565" i="4" s="1"/>
  <c r="H564" i="4" l="1"/>
  <c r="AQ564" i="4"/>
  <c r="AS564" i="4" s="1"/>
  <c r="I564" i="4" s="1"/>
  <c r="L565" i="4"/>
  <c r="AE565" i="4" s="1"/>
  <c r="U565" i="4" l="1"/>
  <c r="AA565" i="4" s="1"/>
  <c r="AF565" i="4"/>
  <c r="V565" i="4"/>
  <c r="AB565" i="4" s="1"/>
  <c r="R565" i="4"/>
  <c r="X565" i="4" s="1"/>
  <c r="AD565" i="4"/>
  <c r="AH565" i="4"/>
  <c r="T565" i="4"/>
  <c r="Z565" i="4" s="1"/>
  <c r="S565" i="4"/>
  <c r="Y565" i="4" s="1"/>
  <c r="J564" i="4"/>
  <c r="F565" i="4" s="1"/>
  <c r="AG565" i="4"/>
  <c r="G565" i="4" l="1"/>
  <c r="AJ565" i="4" s="1"/>
  <c r="L566" i="4" s="1"/>
  <c r="AP565" i="4"/>
  <c r="AR565" i="4" s="1"/>
  <c r="AL565" i="4" l="1"/>
  <c r="N566" i="4" s="1"/>
  <c r="AK565" i="4"/>
  <c r="M566" i="4" s="1"/>
  <c r="AN565" i="4"/>
  <c r="P566" i="4" s="1"/>
  <c r="AM565" i="4"/>
  <c r="O566" i="4" l="1"/>
  <c r="AF566" i="4" s="1"/>
  <c r="AQ565" i="4"/>
  <c r="AS565" i="4" s="1"/>
  <c r="I565" i="4" s="1"/>
  <c r="H565" i="4"/>
  <c r="S566" i="4"/>
  <c r="Y566" i="4" s="1"/>
  <c r="AH566" i="4"/>
  <c r="AD566" i="4"/>
  <c r="AE566" i="4" l="1"/>
  <c r="R566" i="4"/>
  <c r="X566" i="4" s="1"/>
  <c r="V566" i="4"/>
  <c r="AB566" i="4" s="1"/>
  <c r="J565" i="4"/>
  <c r="F566" i="4" s="1"/>
  <c r="U566" i="4"/>
  <c r="AA566" i="4" s="1"/>
  <c r="AG566" i="4"/>
  <c r="T566" i="4"/>
  <c r="Z566" i="4" s="1"/>
  <c r="G566" i="4" l="1"/>
  <c r="AN566" i="4" s="1"/>
  <c r="P567" i="4" s="1"/>
  <c r="AL566" i="4" l="1"/>
  <c r="N567" i="4" s="1"/>
  <c r="AK566" i="4"/>
  <c r="M567" i="4" s="1"/>
  <c r="AJ566" i="4"/>
  <c r="AM566" i="4"/>
  <c r="O567" i="4" s="1"/>
  <c r="AP566" i="4"/>
  <c r="AR566" i="4" s="1"/>
  <c r="AQ566" i="4" l="1"/>
  <c r="AS566" i="4" s="1"/>
  <c r="I566" i="4" s="1"/>
  <c r="H566" i="4"/>
  <c r="L567" i="4"/>
  <c r="AE567" i="4" s="1"/>
  <c r="U567" i="4" l="1"/>
  <c r="AA567" i="4" s="1"/>
  <c r="AF567" i="4"/>
  <c r="V567" i="4"/>
  <c r="AB567" i="4" s="1"/>
  <c r="J566" i="4"/>
  <c r="F567" i="4" s="1"/>
  <c r="R567" i="4"/>
  <c r="X567" i="4" s="1"/>
  <c r="AD567" i="4"/>
  <c r="AH567" i="4"/>
  <c r="S567" i="4"/>
  <c r="Y567" i="4" s="1"/>
  <c r="T567" i="4"/>
  <c r="Z567" i="4" s="1"/>
  <c r="AG567" i="4"/>
  <c r="AP567" i="4" l="1"/>
  <c r="AR567" i="4" s="1"/>
  <c r="G567" i="4" l="1"/>
  <c r="AL567" i="4" s="1"/>
  <c r="N568" i="4" s="1"/>
  <c r="AN567" i="4" l="1"/>
  <c r="P568" i="4" s="1"/>
  <c r="AK567" i="4"/>
  <c r="M568" i="4" s="1"/>
  <c r="AM567" i="4"/>
  <c r="O568" i="4" s="1"/>
  <c r="AJ567" i="4"/>
  <c r="L568" i="4" s="1"/>
  <c r="V568" i="4" l="1"/>
  <c r="AB568" i="4" s="1"/>
  <c r="AE568" i="4"/>
  <c r="AQ567" i="4"/>
  <c r="AS567" i="4" s="1"/>
  <c r="I567" i="4" s="1"/>
  <c r="H567" i="4"/>
  <c r="R568" i="4"/>
  <c r="X568" i="4" s="1"/>
  <c r="AF568" i="4"/>
  <c r="U568" i="4"/>
  <c r="AA568" i="4" s="1"/>
  <c r="AG568" i="4"/>
  <c r="T568" i="4"/>
  <c r="Z568" i="4" s="1"/>
  <c r="S568" i="4"/>
  <c r="Y568" i="4" s="1"/>
  <c r="AD568" i="4"/>
  <c r="AH568" i="4"/>
  <c r="J567" i="4" l="1"/>
  <c r="F568" i="4" s="1"/>
  <c r="G568" i="4" l="1"/>
  <c r="AK568" i="4" s="1"/>
  <c r="M569" i="4" s="1"/>
  <c r="AP568" i="4"/>
  <c r="AR568" i="4" s="1"/>
  <c r="AL568" i="4" l="1"/>
  <c r="N569" i="4" s="1"/>
  <c r="AJ568" i="4"/>
  <c r="L569" i="4" s="1"/>
  <c r="AN568" i="4"/>
  <c r="P569" i="4" s="1"/>
  <c r="AM568" i="4"/>
  <c r="O569" i="4" l="1"/>
  <c r="H568" i="4"/>
  <c r="AQ568" i="4"/>
  <c r="AS568" i="4" s="1"/>
  <c r="I568" i="4" s="1"/>
  <c r="R569" i="4" l="1"/>
  <c r="X569" i="4" s="1"/>
  <c r="AE569" i="4"/>
  <c r="AF569" i="4"/>
  <c r="V569" i="4"/>
  <c r="AB569" i="4" s="1"/>
  <c r="J568" i="4"/>
  <c r="F569" i="4" s="1"/>
  <c r="U569" i="4"/>
  <c r="AA569" i="4" s="1"/>
  <c r="AG569" i="4"/>
  <c r="T569" i="4"/>
  <c r="Z569" i="4" s="1"/>
  <c r="AH569" i="4"/>
  <c r="AD569" i="4"/>
  <c r="S569" i="4"/>
  <c r="Y569" i="4" s="1"/>
  <c r="G569" i="4" l="1"/>
  <c r="AP569" i="4"/>
  <c r="AR569" i="4" s="1"/>
  <c r="AK569" i="4" l="1"/>
  <c r="M570" i="4" s="1"/>
  <c r="AL569" i="4"/>
  <c r="N570" i="4" s="1"/>
  <c r="AJ569" i="4"/>
  <c r="L570" i="4" s="1"/>
  <c r="AN569" i="4"/>
  <c r="P570" i="4" s="1"/>
  <c r="AM569" i="4"/>
  <c r="O570" i="4" l="1"/>
  <c r="AQ569" i="4"/>
  <c r="AS569" i="4" s="1"/>
  <c r="I569" i="4" s="1"/>
  <c r="H569" i="4"/>
  <c r="J569" i="4" l="1"/>
  <c r="F570" i="4" s="1"/>
  <c r="R570" i="4"/>
  <c r="X570" i="4" s="1"/>
  <c r="AE570" i="4"/>
  <c r="AF570" i="4"/>
  <c r="V570" i="4"/>
  <c r="AB570" i="4" s="1"/>
  <c r="U570" i="4"/>
  <c r="AA570" i="4" s="1"/>
  <c r="AG570" i="4"/>
  <c r="T570" i="4"/>
  <c r="Z570" i="4" s="1"/>
  <c r="AD570" i="4"/>
  <c r="AH570" i="4"/>
  <c r="S570" i="4"/>
  <c r="Y570" i="4" s="1"/>
  <c r="G570" i="4" l="1"/>
  <c r="AP570" i="4"/>
  <c r="AR570" i="4" s="1"/>
  <c r="AK570" i="4" l="1"/>
  <c r="M571" i="4" s="1"/>
  <c r="AL570" i="4"/>
  <c r="N571" i="4" s="1"/>
  <c r="AJ570" i="4"/>
  <c r="L571" i="4" s="1"/>
  <c r="AN570" i="4"/>
  <c r="P571" i="4" s="1"/>
  <c r="AM570" i="4"/>
  <c r="O571" i="4" l="1"/>
  <c r="H570" i="4"/>
  <c r="AQ570" i="4"/>
  <c r="AS570" i="4" s="1"/>
  <c r="I570" i="4" s="1"/>
  <c r="R571" i="4" l="1"/>
  <c r="X571" i="4" s="1"/>
  <c r="AE571" i="4"/>
  <c r="AF571" i="4"/>
  <c r="V571" i="4"/>
  <c r="AB571" i="4" s="1"/>
  <c r="J570" i="4"/>
  <c r="F571" i="4" s="1"/>
  <c r="U571" i="4"/>
  <c r="AA571" i="4" s="1"/>
  <c r="AG571" i="4"/>
  <c r="T571" i="4"/>
  <c r="Z571" i="4" s="1"/>
  <c r="AD571" i="4"/>
  <c r="S571" i="4"/>
  <c r="Y571" i="4" s="1"/>
  <c r="AH571" i="4"/>
  <c r="AP571" i="4" l="1"/>
  <c r="AR571" i="4" s="1"/>
  <c r="G571" i="4"/>
  <c r="AL571" i="4" s="1"/>
  <c r="N572" i="4" s="1"/>
  <c r="AN571" i="4" l="1"/>
  <c r="P572" i="4" s="1"/>
  <c r="AK571" i="4"/>
  <c r="M572" i="4" s="1"/>
  <c r="AJ571" i="4"/>
  <c r="AM571" i="4"/>
  <c r="O572" i="4" s="1"/>
  <c r="H571" i="4" l="1"/>
  <c r="AQ571" i="4"/>
  <c r="AS571" i="4" s="1"/>
  <c r="I571" i="4" s="1"/>
  <c r="L572" i="4"/>
  <c r="AE572" i="4" s="1"/>
  <c r="U572" i="4"/>
  <c r="AA572" i="4" s="1"/>
  <c r="AG572" i="4"/>
  <c r="AF572" i="4" l="1"/>
  <c r="V572" i="4"/>
  <c r="AB572" i="4" s="1"/>
  <c r="R572" i="4"/>
  <c r="X572" i="4" s="1"/>
  <c r="AD572" i="4"/>
  <c r="AH572" i="4"/>
  <c r="T572" i="4"/>
  <c r="Z572" i="4" s="1"/>
  <c r="S572" i="4"/>
  <c r="Y572" i="4" s="1"/>
  <c r="J571" i="4"/>
  <c r="F572" i="4" s="1"/>
  <c r="G572" i="4" l="1"/>
  <c r="AJ572" i="4" s="1"/>
  <c r="L573" i="4" s="1"/>
  <c r="AL572" i="4" l="1"/>
  <c r="AK572" i="4"/>
  <c r="M573" i="4" s="1"/>
  <c r="AN572" i="4"/>
  <c r="P573" i="4" s="1"/>
  <c r="AM572" i="4"/>
  <c r="N573" i="4"/>
  <c r="AP572" i="4"/>
  <c r="AR572" i="4" s="1"/>
  <c r="O573" i="4" l="1"/>
  <c r="T573" i="4" s="1"/>
  <c r="Z573" i="4" s="1"/>
  <c r="H572" i="4"/>
  <c r="AQ572" i="4"/>
  <c r="AS572" i="4" s="1"/>
  <c r="I572" i="4" s="1"/>
  <c r="AH573" i="4" l="1"/>
  <c r="S573" i="4"/>
  <c r="Y573" i="4" s="1"/>
  <c r="R573" i="4"/>
  <c r="X573" i="4" s="1"/>
  <c r="AE573" i="4"/>
  <c r="V573" i="4"/>
  <c r="AB573" i="4" s="1"/>
  <c r="AF573" i="4"/>
  <c r="J572" i="4"/>
  <c r="F573" i="4" s="1"/>
  <c r="U573" i="4"/>
  <c r="AA573" i="4" s="1"/>
  <c r="AG573" i="4"/>
  <c r="AD573" i="4"/>
  <c r="G573" i="4" l="1"/>
  <c r="AJ573" i="4" s="1"/>
  <c r="AP573" i="4"/>
  <c r="AR573" i="4" s="1"/>
  <c r="AL573" i="4" l="1"/>
  <c r="N574" i="4" s="1"/>
  <c r="AK573" i="4"/>
  <c r="M574" i="4" s="1"/>
  <c r="AN573" i="4"/>
  <c r="P574" i="4" s="1"/>
  <c r="AM573" i="4"/>
  <c r="O574" i="4" s="1"/>
  <c r="L574" i="4"/>
  <c r="U574" i="4" l="1"/>
  <c r="AA574" i="4" s="1"/>
  <c r="AE574" i="4"/>
  <c r="H573" i="4"/>
  <c r="AQ573" i="4"/>
  <c r="AS573" i="4" s="1"/>
  <c r="I573" i="4" s="1"/>
  <c r="AF574" i="4"/>
  <c r="V574" i="4"/>
  <c r="AB574" i="4" s="1"/>
  <c r="J573" i="4"/>
  <c r="F574" i="4" s="1"/>
  <c r="R574" i="4"/>
  <c r="X574" i="4" s="1"/>
  <c r="AD574" i="4"/>
  <c r="AH574" i="4"/>
  <c r="T574" i="4"/>
  <c r="Z574" i="4" s="1"/>
  <c r="S574" i="4"/>
  <c r="Y574" i="4" s="1"/>
  <c r="AG574" i="4"/>
  <c r="G574" i="4" l="1"/>
  <c r="AL574" i="4" s="1"/>
  <c r="N575" i="4" s="1"/>
  <c r="AP574" i="4"/>
  <c r="AR574" i="4" s="1"/>
  <c r="AN574" i="4" l="1"/>
  <c r="P575" i="4" s="1"/>
  <c r="AK574" i="4"/>
  <c r="M575" i="4" s="1"/>
  <c r="AJ574" i="4"/>
  <c r="AM574" i="4"/>
  <c r="O575" i="4" s="1"/>
  <c r="H574" i="4" l="1"/>
  <c r="AQ574" i="4"/>
  <c r="AS574" i="4" s="1"/>
  <c r="I574" i="4" s="1"/>
  <c r="J574" i="4" s="1"/>
  <c r="F575" i="4" s="1"/>
  <c r="L575" i="4"/>
  <c r="AE575" i="4" s="1"/>
  <c r="U575" i="4" l="1"/>
  <c r="AA575" i="4" s="1"/>
  <c r="AF575" i="4"/>
  <c r="V575" i="4"/>
  <c r="AB575" i="4" s="1"/>
  <c r="AD575" i="4"/>
  <c r="R575" i="4"/>
  <c r="X575" i="4" s="1"/>
  <c r="AH575" i="4"/>
  <c r="T575" i="4"/>
  <c r="Z575" i="4" s="1"/>
  <c r="S575" i="4"/>
  <c r="Y575" i="4" s="1"/>
  <c r="AG575" i="4"/>
  <c r="AP575" i="4" l="1"/>
  <c r="AR575" i="4" s="1"/>
  <c r="G575" i="4"/>
  <c r="AL575" i="4" s="1"/>
  <c r="N576" i="4" s="1"/>
  <c r="AN575" i="4" l="1"/>
  <c r="P576" i="4" s="1"/>
  <c r="AK575" i="4"/>
  <c r="M576" i="4" s="1"/>
  <c r="AM575" i="4"/>
  <c r="O576" i="4" s="1"/>
  <c r="AJ575" i="4"/>
  <c r="L576" i="4" s="1"/>
  <c r="V576" i="4" l="1"/>
  <c r="AB576" i="4" s="1"/>
  <c r="AE576" i="4"/>
  <c r="H575" i="4"/>
  <c r="AQ575" i="4"/>
  <c r="AS575" i="4" s="1"/>
  <c r="I575" i="4" s="1"/>
  <c r="AF576" i="4"/>
  <c r="R576" i="4"/>
  <c r="X576" i="4" s="1"/>
  <c r="U576" i="4"/>
  <c r="AA576" i="4" s="1"/>
  <c r="AG576" i="4"/>
  <c r="AD576" i="4"/>
  <c r="AH576" i="4"/>
  <c r="T576" i="4"/>
  <c r="Z576" i="4" s="1"/>
  <c r="S576" i="4"/>
  <c r="Y576" i="4" s="1"/>
  <c r="J575" i="4" l="1"/>
  <c r="F576" i="4" s="1"/>
  <c r="G576" i="4" l="1"/>
  <c r="AK576" i="4" s="1"/>
  <c r="M577" i="4" s="1"/>
  <c r="AP576" i="4"/>
  <c r="AR576" i="4" s="1"/>
  <c r="AL576" i="4" l="1"/>
  <c r="N577" i="4" s="1"/>
  <c r="AJ576" i="4"/>
  <c r="L577" i="4" s="1"/>
  <c r="AN576" i="4"/>
  <c r="P577" i="4" s="1"/>
  <c r="AM576" i="4"/>
  <c r="O577" i="4" l="1"/>
  <c r="AQ576" i="4"/>
  <c r="AS576" i="4" s="1"/>
  <c r="I576" i="4" s="1"/>
  <c r="H576" i="4"/>
  <c r="R577" i="4" l="1"/>
  <c r="X577" i="4" s="1"/>
  <c r="AE577" i="4"/>
  <c r="AF577" i="4"/>
  <c r="V577" i="4"/>
  <c r="AB577" i="4" s="1"/>
  <c r="J576" i="4"/>
  <c r="F577" i="4" s="1"/>
  <c r="U577" i="4"/>
  <c r="AA577" i="4" s="1"/>
  <c r="AG577" i="4"/>
  <c r="T577" i="4"/>
  <c r="Z577" i="4" s="1"/>
  <c r="AD577" i="4"/>
  <c r="S577" i="4"/>
  <c r="Y577" i="4" s="1"/>
  <c r="AH577" i="4"/>
  <c r="AP577" i="4" l="1"/>
  <c r="AR577" i="4" s="1"/>
  <c r="G577" i="4"/>
  <c r="AK577" i="4" l="1"/>
  <c r="M578" i="4" s="1"/>
  <c r="AL577" i="4"/>
  <c r="N578" i="4" s="1"/>
  <c r="AJ577" i="4"/>
  <c r="L578" i="4" s="1"/>
  <c r="AN577" i="4"/>
  <c r="P578" i="4" s="1"/>
  <c r="AM577" i="4"/>
  <c r="O578" i="4" l="1"/>
  <c r="H577" i="4"/>
  <c r="AQ577" i="4"/>
  <c r="AS577" i="4" s="1"/>
  <c r="I577" i="4" s="1"/>
  <c r="R578" i="4" l="1"/>
  <c r="X578" i="4" s="1"/>
  <c r="AE578" i="4"/>
  <c r="AF578" i="4"/>
  <c r="V578" i="4"/>
  <c r="AB578" i="4" s="1"/>
  <c r="J577" i="4"/>
  <c r="F578" i="4" s="1"/>
  <c r="U578" i="4"/>
  <c r="AA578" i="4" s="1"/>
  <c r="AG578" i="4"/>
  <c r="AD578" i="4"/>
  <c r="S578" i="4"/>
  <c r="Y578" i="4" s="1"/>
  <c r="T578" i="4"/>
  <c r="Z578" i="4" s="1"/>
  <c r="AH578" i="4"/>
  <c r="G578" i="4" l="1"/>
  <c r="AP578" i="4"/>
  <c r="AR578" i="4" s="1"/>
  <c r="AK578" i="4" l="1"/>
  <c r="M579" i="4" s="1"/>
  <c r="AL578" i="4"/>
  <c r="N579" i="4" s="1"/>
  <c r="AJ578" i="4"/>
  <c r="L579" i="4" s="1"/>
  <c r="AN578" i="4"/>
  <c r="P579" i="4" s="1"/>
  <c r="AM578" i="4"/>
  <c r="O579" i="4" l="1"/>
  <c r="AQ578" i="4"/>
  <c r="AS578" i="4" s="1"/>
  <c r="I578" i="4" s="1"/>
  <c r="H578" i="4"/>
  <c r="R579" i="4" l="1"/>
  <c r="X579" i="4" s="1"/>
  <c r="AE579" i="4"/>
  <c r="AF579" i="4"/>
  <c r="V579" i="4"/>
  <c r="AB579" i="4" s="1"/>
  <c r="J578" i="4"/>
  <c r="F579" i="4" s="1"/>
  <c r="U579" i="4"/>
  <c r="AA579" i="4" s="1"/>
  <c r="AG579" i="4"/>
  <c r="AH579" i="4"/>
  <c r="T579" i="4"/>
  <c r="Z579" i="4" s="1"/>
  <c r="S579" i="4"/>
  <c r="Y579" i="4" s="1"/>
  <c r="AD579" i="4"/>
  <c r="G579" i="4" l="1"/>
  <c r="AL579" i="4" s="1"/>
  <c r="N580" i="4" s="1"/>
  <c r="AP579" i="4"/>
  <c r="AR579" i="4" s="1"/>
  <c r="AN579" i="4" l="1"/>
  <c r="P580" i="4" s="1"/>
  <c r="AK579" i="4"/>
  <c r="M580" i="4" s="1"/>
  <c r="AJ579" i="4"/>
  <c r="AM579" i="4"/>
  <c r="O580" i="4" s="1"/>
  <c r="H579" i="4" l="1"/>
  <c r="AQ579" i="4"/>
  <c r="AS579" i="4" s="1"/>
  <c r="I579" i="4" s="1"/>
  <c r="L580" i="4"/>
  <c r="AE580" i="4" s="1"/>
  <c r="U580" i="4"/>
  <c r="AA580" i="4" s="1"/>
  <c r="AG580" i="4"/>
  <c r="AF580" i="4" l="1"/>
  <c r="V580" i="4"/>
  <c r="AB580" i="4" s="1"/>
  <c r="R580" i="4"/>
  <c r="X580" i="4" s="1"/>
  <c r="AD580" i="4"/>
  <c r="AH580" i="4"/>
  <c r="T580" i="4"/>
  <c r="Z580" i="4" s="1"/>
  <c r="S580" i="4"/>
  <c r="Y580" i="4" s="1"/>
  <c r="J579" i="4"/>
  <c r="F580" i="4" s="1"/>
  <c r="AP580" i="4" l="1"/>
  <c r="AR580" i="4" s="1"/>
  <c r="G580" i="4"/>
  <c r="AL580" i="4" s="1"/>
  <c r="N581" i="4" s="1"/>
  <c r="AN580" i="4" l="1"/>
  <c r="P581" i="4" s="1"/>
  <c r="AK580" i="4"/>
  <c r="M581" i="4" s="1"/>
  <c r="AJ580" i="4"/>
  <c r="AM580" i="4"/>
  <c r="O581" i="4" s="1"/>
  <c r="H580" i="4" l="1"/>
  <c r="AQ580" i="4"/>
  <c r="AS580" i="4" s="1"/>
  <c r="I580" i="4" s="1"/>
  <c r="L581" i="4"/>
  <c r="AE581" i="4" s="1"/>
  <c r="U581" i="4" l="1"/>
  <c r="AA581" i="4" s="1"/>
  <c r="AF581" i="4"/>
  <c r="V581" i="4"/>
  <c r="AB581" i="4" s="1"/>
  <c r="R581" i="4"/>
  <c r="X581" i="4" s="1"/>
  <c r="AD581" i="4"/>
  <c r="AH581" i="4"/>
  <c r="T581" i="4"/>
  <c r="Z581" i="4" s="1"/>
  <c r="S581" i="4"/>
  <c r="Y581" i="4" s="1"/>
  <c r="AG581" i="4"/>
  <c r="J580" i="4"/>
  <c r="F581" i="4" s="1"/>
  <c r="G581" i="4" l="1"/>
  <c r="AJ581" i="4" s="1"/>
  <c r="AL581" i="4" l="1"/>
  <c r="N582" i="4" s="1"/>
  <c r="AK581" i="4"/>
  <c r="M582" i="4" s="1"/>
  <c r="AN581" i="4"/>
  <c r="P582" i="4" s="1"/>
  <c r="AM581" i="4"/>
  <c r="O582" i="4" s="1"/>
  <c r="AP581" i="4"/>
  <c r="AR581" i="4" s="1"/>
  <c r="L582" i="4"/>
  <c r="AG582" i="4" l="1"/>
  <c r="V582" i="4"/>
  <c r="AB582" i="4" s="1"/>
  <c r="H581" i="4"/>
  <c r="AF582" i="4"/>
  <c r="U582" i="4"/>
  <c r="AA582" i="4" s="1"/>
  <c r="AQ581" i="4"/>
  <c r="AS581" i="4" s="1"/>
  <c r="I581" i="4" s="1"/>
  <c r="J581" i="4" s="1"/>
  <c r="F582" i="4" s="1"/>
  <c r="AE582" i="4"/>
  <c r="AD582" i="4"/>
  <c r="R582" i="4"/>
  <c r="X582" i="4" s="1"/>
  <c r="AH582" i="4"/>
  <c r="S582" i="4"/>
  <c r="Y582" i="4" s="1"/>
  <c r="T582" i="4"/>
  <c r="Z582" i="4" s="1"/>
  <c r="G582" i="4" l="1"/>
  <c r="AL582" i="4" s="1"/>
  <c r="N583" i="4" s="1"/>
  <c r="AP582" i="4"/>
  <c r="AR582" i="4" s="1"/>
  <c r="AN582" i="4" l="1"/>
  <c r="P583" i="4" s="1"/>
  <c r="AK582" i="4"/>
  <c r="M583" i="4" s="1"/>
  <c r="AM582" i="4"/>
  <c r="O583" i="4" s="1"/>
  <c r="AJ582" i="4"/>
  <c r="L583" i="4" s="1"/>
  <c r="H582" i="4" l="1"/>
  <c r="AQ582" i="4"/>
  <c r="AS582" i="4" s="1"/>
  <c r="I582" i="4" s="1"/>
  <c r="V583" i="4"/>
  <c r="AB583" i="4" s="1"/>
  <c r="AE583" i="4"/>
  <c r="J582" i="4"/>
  <c r="F583" i="4" s="1"/>
  <c r="R583" i="4"/>
  <c r="X583" i="4" s="1"/>
  <c r="AF583" i="4"/>
  <c r="U583" i="4"/>
  <c r="AA583" i="4" s="1"/>
  <c r="AG583" i="4"/>
  <c r="T583" i="4"/>
  <c r="Z583" i="4" s="1"/>
  <c r="S583" i="4"/>
  <c r="Y583" i="4" s="1"/>
  <c r="AD583" i="4"/>
  <c r="AH583" i="4"/>
  <c r="AP583" i="4" l="1"/>
  <c r="AR583" i="4" s="1"/>
  <c r="G583" i="4"/>
  <c r="AL583" i="4" s="1"/>
  <c r="N584" i="4" s="1"/>
  <c r="AN583" i="4" l="1"/>
  <c r="P584" i="4" s="1"/>
  <c r="AK583" i="4"/>
  <c r="M584" i="4" s="1"/>
  <c r="AM583" i="4"/>
  <c r="AJ583" i="4"/>
  <c r="L584" i="4" s="1"/>
  <c r="H583" i="4" l="1"/>
  <c r="AQ583" i="4"/>
  <c r="AS583" i="4" s="1"/>
  <c r="I583" i="4" s="1"/>
  <c r="J583" i="4" s="1"/>
  <c r="F584" i="4" s="1"/>
  <c r="O584" i="4"/>
  <c r="T584" i="4" s="1"/>
  <c r="Z584" i="4" s="1"/>
  <c r="AF584" i="4"/>
  <c r="R584" i="4"/>
  <c r="X584" i="4" s="1"/>
  <c r="U584" i="4"/>
  <c r="AA584" i="4" s="1"/>
  <c r="AG584" i="4"/>
  <c r="AH584" i="4"/>
  <c r="AD584" i="4" l="1"/>
  <c r="AE584" i="4"/>
  <c r="S584" i="4"/>
  <c r="Y584" i="4" s="1"/>
  <c r="V584" i="4"/>
  <c r="AB584" i="4" s="1"/>
  <c r="G584" i="4" l="1"/>
  <c r="AP584" i="4"/>
  <c r="AR584" i="4" s="1"/>
  <c r="AK584" i="4" l="1"/>
  <c r="M585" i="4" s="1"/>
  <c r="AL584" i="4"/>
  <c r="N585" i="4" s="1"/>
  <c r="AJ584" i="4"/>
  <c r="L585" i="4" s="1"/>
  <c r="AN584" i="4"/>
  <c r="P585" i="4" s="1"/>
  <c r="AM584" i="4"/>
  <c r="O585" i="4" l="1"/>
  <c r="H584" i="4"/>
  <c r="AQ584" i="4"/>
  <c r="AS584" i="4" s="1"/>
  <c r="I584" i="4" s="1"/>
  <c r="R585" i="4" l="1"/>
  <c r="X585" i="4" s="1"/>
  <c r="AE585" i="4"/>
  <c r="AF585" i="4"/>
  <c r="V585" i="4"/>
  <c r="AB585" i="4" s="1"/>
  <c r="J584" i="4"/>
  <c r="F585" i="4" s="1"/>
  <c r="U585" i="4"/>
  <c r="AA585" i="4" s="1"/>
  <c r="AG585" i="4"/>
  <c r="AD585" i="4"/>
  <c r="AH585" i="4"/>
  <c r="T585" i="4"/>
  <c r="Z585" i="4" s="1"/>
  <c r="S585" i="4"/>
  <c r="Y585" i="4" s="1"/>
  <c r="G585" i="4" l="1"/>
  <c r="AP585" i="4"/>
  <c r="AR585" i="4" s="1"/>
  <c r="AK585" i="4" l="1"/>
  <c r="M586" i="4" s="1"/>
  <c r="AL585" i="4"/>
  <c r="N586" i="4" s="1"/>
  <c r="AJ585" i="4"/>
  <c r="L586" i="4" s="1"/>
  <c r="AN585" i="4"/>
  <c r="P586" i="4" s="1"/>
  <c r="AM585" i="4"/>
  <c r="O586" i="4" l="1"/>
  <c r="H585" i="4"/>
  <c r="AQ585" i="4"/>
  <c r="AS585" i="4" s="1"/>
  <c r="I585" i="4" s="1"/>
  <c r="R586" i="4" l="1"/>
  <c r="X586" i="4" s="1"/>
  <c r="AE586" i="4"/>
  <c r="AF586" i="4"/>
  <c r="V586" i="4"/>
  <c r="AB586" i="4" s="1"/>
  <c r="J585" i="4"/>
  <c r="F586" i="4" s="1"/>
  <c r="U586" i="4"/>
  <c r="AA586" i="4" s="1"/>
  <c r="AG586" i="4"/>
  <c r="T586" i="4"/>
  <c r="Z586" i="4" s="1"/>
  <c r="AD586" i="4"/>
  <c r="S586" i="4"/>
  <c r="Y586" i="4" s="1"/>
  <c r="AH586" i="4"/>
  <c r="G586" i="4" l="1"/>
  <c r="AP586" i="4"/>
  <c r="AR586" i="4" s="1"/>
  <c r="AK586" i="4" l="1"/>
  <c r="M587" i="4" s="1"/>
  <c r="AL586" i="4"/>
  <c r="N587" i="4" s="1"/>
  <c r="AJ586" i="4"/>
  <c r="L587" i="4" s="1"/>
  <c r="AN586" i="4"/>
  <c r="P587" i="4" s="1"/>
  <c r="AM586" i="4"/>
  <c r="O587" i="4" l="1"/>
  <c r="H586" i="4"/>
  <c r="AQ586" i="4"/>
  <c r="AS586" i="4" s="1"/>
  <c r="I586" i="4" s="1"/>
  <c r="R587" i="4" l="1"/>
  <c r="X587" i="4" s="1"/>
  <c r="AE587" i="4"/>
  <c r="AF587" i="4"/>
  <c r="V587" i="4"/>
  <c r="AB587" i="4" s="1"/>
  <c r="J586" i="4"/>
  <c r="F587" i="4" s="1"/>
  <c r="U587" i="4"/>
  <c r="AA587" i="4" s="1"/>
  <c r="AG587" i="4"/>
  <c r="AH587" i="4"/>
  <c r="T587" i="4"/>
  <c r="Z587" i="4" s="1"/>
  <c r="AD587" i="4"/>
  <c r="S587" i="4"/>
  <c r="Y587" i="4" s="1"/>
  <c r="G587" i="4" l="1"/>
  <c r="AL587" i="4" s="1"/>
  <c r="N588" i="4" s="1"/>
  <c r="AP587" i="4"/>
  <c r="AR587" i="4" s="1"/>
  <c r="AN587" i="4" l="1"/>
  <c r="P588" i="4" s="1"/>
  <c r="AK587" i="4"/>
  <c r="M588" i="4" s="1"/>
  <c r="AM587" i="4"/>
  <c r="O588" i="4" s="1"/>
  <c r="AJ587" i="4"/>
  <c r="L588" i="4" s="1"/>
  <c r="AH588" i="4" s="1"/>
  <c r="R588" i="4" l="1"/>
  <c r="X588" i="4" s="1"/>
  <c r="AG588" i="4"/>
  <c r="AE588" i="4"/>
  <c r="T588" i="4"/>
  <c r="Z588" i="4" s="1"/>
  <c r="H587" i="4"/>
  <c r="U588" i="4"/>
  <c r="AA588" i="4" s="1"/>
  <c r="V588" i="4"/>
  <c r="AB588" i="4" s="1"/>
  <c r="AQ587" i="4"/>
  <c r="AS587" i="4" s="1"/>
  <c r="I587" i="4" s="1"/>
  <c r="S588" i="4"/>
  <c r="Y588" i="4" s="1"/>
  <c r="AF588" i="4"/>
  <c r="AD588" i="4"/>
  <c r="J587" i="4" l="1"/>
  <c r="F588" i="4" s="1"/>
  <c r="AL588" i="4" s="1"/>
  <c r="N589" i="4" s="1"/>
  <c r="G588" i="4"/>
  <c r="AJ588" i="4"/>
  <c r="AM588" i="4"/>
  <c r="O589" i="4" s="1"/>
  <c r="AP588" i="4"/>
  <c r="AR588" i="4" s="1"/>
  <c r="AK588" i="4" l="1"/>
  <c r="M589" i="4" s="1"/>
  <c r="AN588" i="4"/>
  <c r="P589" i="4" s="1"/>
  <c r="L589" i="4"/>
  <c r="AE589" i="4" l="1"/>
  <c r="AQ588" i="4"/>
  <c r="AS588" i="4" s="1"/>
  <c r="I588" i="4" s="1"/>
  <c r="H588" i="4"/>
  <c r="U589" i="4"/>
  <c r="AA589" i="4" s="1"/>
  <c r="AF589" i="4"/>
  <c r="V589" i="4"/>
  <c r="AB589" i="4" s="1"/>
  <c r="R589" i="4"/>
  <c r="X589" i="4" s="1"/>
  <c r="AD589" i="4"/>
  <c r="AH589" i="4"/>
  <c r="T589" i="4"/>
  <c r="Z589" i="4" s="1"/>
  <c r="AG589" i="4"/>
  <c r="AA590" i="4"/>
  <c r="AA591" i="4"/>
  <c r="S589" i="4"/>
  <c r="Y589" i="4" s="1"/>
  <c r="J588" i="4" l="1"/>
  <c r="F589" i="4" s="1"/>
  <c r="AL589" i="4" s="1"/>
  <c r="AB591" i="4"/>
  <c r="AB590" i="4"/>
  <c r="Z590" i="4"/>
  <c r="Z591" i="4"/>
  <c r="Y590" i="4"/>
  <c r="Y591" i="4"/>
  <c r="AP589" i="4"/>
  <c r="AR589" i="4" s="1"/>
  <c r="G589" i="4"/>
  <c r="AM589" i="4" s="1"/>
  <c r="X591" i="4"/>
  <c r="X590" i="4"/>
  <c r="C68" i="4" l="1" a="1"/>
  <c r="C72" i="4" s="1"/>
  <c r="AL591" i="4"/>
  <c r="AL590" i="4"/>
  <c r="C68" i="4"/>
  <c r="C69" i="4"/>
  <c r="C70" i="4"/>
  <c r="AK589" i="4"/>
  <c r="AN589" i="4"/>
  <c r="AM591" i="4"/>
  <c r="AM590" i="4"/>
  <c r="AR591" i="4"/>
  <c r="AJ589" i="4"/>
  <c r="G590" i="4"/>
  <c r="G591" i="4"/>
  <c r="C71" i="4" l="1"/>
  <c r="AK590" i="4"/>
  <c r="AK591" i="4"/>
  <c r="AN590" i="4"/>
  <c r="AN591" i="4"/>
  <c r="H589" i="4"/>
  <c r="AQ589" i="4"/>
  <c r="AS589" i="4" s="1"/>
  <c r="AJ590" i="4"/>
  <c r="AJ591" i="4"/>
  <c r="D68" i="4" l="1" a="1"/>
  <c r="AS591" i="4"/>
  <c r="I589" i="4"/>
  <c r="I590" i="4" s="1"/>
  <c r="H591" i="4"/>
  <c r="H590" i="4"/>
  <c r="D68" i="4" l="1"/>
  <c r="D69" i="4"/>
  <c r="D70" i="4"/>
  <c r="D71" i="4"/>
  <c r="D72" i="4"/>
  <c r="J589" i="4"/>
</calcChain>
</file>

<file path=xl/sharedStrings.xml><?xml version="1.0" encoding="utf-8"?>
<sst xmlns="http://schemas.openxmlformats.org/spreadsheetml/2006/main" count="119" uniqueCount="78">
  <si>
    <t>Positions</t>
  </si>
  <si>
    <t>Name</t>
  </si>
  <si>
    <t>Ticker</t>
  </si>
  <si>
    <t>Shares</t>
  </si>
  <si>
    <t>Price</t>
  </si>
  <si>
    <t>Actual %</t>
  </si>
  <si>
    <t>Target %</t>
  </si>
  <si>
    <t>$ Position</t>
  </si>
  <si>
    <t>% Position</t>
  </si>
  <si>
    <t>Actual $</t>
  </si>
  <si>
    <t>Target $</t>
  </si>
  <si>
    <t>Trading Worksheet</t>
  </si>
  <si>
    <t>Sum of Targets</t>
  </si>
  <si>
    <t>Cash</t>
  </si>
  <si>
    <t>$</t>
  </si>
  <si>
    <t>VYM</t>
  </si>
  <si>
    <t>US Equity</t>
  </si>
  <si>
    <t>VTI</t>
  </si>
  <si>
    <t>International Equity</t>
  </si>
  <si>
    <t>VXUS</t>
  </si>
  <si>
    <t>VCIT</t>
  </si>
  <si>
    <t>Income - Dividends</t>
  </si>
  <si>
    <t>Income - Corp Bonds (7-10y)</t>
  </si>
  <si>
    <t>Income - REITs</t>
  </si>
  <si>
    <t>VNQ</t>
  </si>
  <si>
    <t>filled</t>
  </si>
  <si>
    <t>Wealth Summary</t>
  </si>
  <si>
    <t>Total</t>
  </si>
  <si>
    <t>Strategy</t>
  </si>
  <si>
    <t>Actual Position</t>
  </si>
  <si>
    <t>Rebalancer</t>
  </si>
  <si>
    <t>Assumptions</t>
  </si>
  <si>
    <t>Commission</t>
  </si>
  <si>
    <t>Brokerage Commission</t>
  </si>
  <si>
    <t>Portfolio Drift</t>
  </si>
  <si>
    <t>Rebalance Seling?</t>
  </si>
  <si>
    <t>Securities</t>
  </si>
  <si>
    <t>$ Over/(Und)</t>
  </si>
  <si>
    <t>% Over/(Und)</t>
  </si>
  <si>
    <t>% |Abs Diff|</t>
  </si>
  <si>
    <t>Calc Loop</t>
  </si>
  <si>
    <t>Beginning</t>
  </si>
  <si>
    <t>End</t>
  </si>
  <si>
    <t>Sell Rank</t>
  </si>
  <si>
    <t>Sales</t>
  </si>
  <si>
    <t>Security Sales</t>
  </si>
  <si>
    <t>Over/(Under) Exposure</t>
  </si>
  <si>
    <t>Buy Rank</t>
  </si>
  <si>
    <t>Security Buys</t>
  </si>
  <si>
    <t>Buys</t>
  </si>
  <si>
    <t>Commissions</t>
  </si>
  <si>
    <t>Buy Index</t>
  </si>
  <si>
    <t>Sell Index</t>
  </si>
  <si>
    <t>Sell-side</t>
  </si>
  <si>
    <t>Buy-side</t>
  </si>
  <si>
    <t>Drift Threshold (for selling)</t>
  </si>
  <si>
    <t>Totals</t>
  </si>
  <si>
    <t>Counts</t>
  </si>
  <si>
    <t>Cash to Deploy</t>
  </si>
  <si>
    <t>Buy Qty</t>
  </si>
  <si>
    <t>Sell Qty</t>
  </si>
  <si>
    <t>Buy / Sell Outputs</t>
  </si>
  <si>
    <t>Passive Investing Rebalancer</t>
  </si>
  <si>
    <t>Lowest-cost, Index ETFs by Vanguard</t>
  </si>
  <si>
    <t>Account Summary: Brokerage</t>
  </si>
  <si>
    <t>Account Size</t>
  </si>
  <si>
    <t>(type over # for smaller investment of cash)</t>
  </si>
  <si>
    <t>Consider a higher threshold for taxable accounts; lower for tax-deferred</t>
  </si>
  <si>
    <t>Input your commission cost. Note: trading Vanguard ETFs in a Vanguard account = $0/trade</t>
  </si>
  <si>
    <t>Trade Recommendations</t>
  </si>
  <si>
    <t>.</t>
  </si>
  <si>
    <t>Disclaimer</t>
  </si>
  <si>
    <t>Using lowest-cost, index ETFs</t>
  </si>
  <si>
    <t>Like it?  Share it!  (And please give me credit @JohnZettler)</t>
  </si>
  <si>
    <t>This is not investment advice and I'm not your investment advisor. I do not receive compensation for the publication of this material. This software is part of my blog &amp; website, which together is a bona fide publication in general and regular circulation. This project is covered by the Creative Commons Attribution license and there is no warranty. Be cool, give me credit, don't be evil, and we're all good homie!</t>
  </si>
  <si>
    <t xml:space="preserve">Example buy orders below. Record sales as negative shares. Table updates summary above; serves as a log for your cost bases. </t>
  </si>
  <si>
    <t>Enter latest prices and your cash balance here. Over-write the example investments ("filled") in the Trading Worksheet.</t>
  </si>
  <si>
    <t>Oct 30,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</si>
</sst>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_);\(#,##0\);\-_);@_)"/>
    <numFmt numFmtId="165" formatCode=";;;"/>
    <numFmt numFmtId="166" formatCode="#,##0.00_);\(#,##0.00\);\-_);@_)"/>
    <numFmt numFmtId="167" formatCode="#,##0%_);\(#,##0%\);\-_);@_)"/>
    <numFmt numFmtId="168" formatCode="#,##0.0%_);\(#,##0.0%\);\-_);@_)"/>
    <numFmt numFmtId="169" formatCode="[$-409]d\-mmm\-yy;@"/>
  </numFmts>
  <fonts count="16" x14ac:knownFonts="1">
    <font>
      <sz val="10"/>
      <color theme="1"/>
      <name val="Arial"/>
      <family val="2"/>
    </font>
    <font>
      <b/>
      <sz val="10"/>
      <color theme="0"/>
      <name val="Arial"/>
      <family val="2"/>
    </font>
    <font>
      <b/>
      <sz val="10"/>
      <color theme="1"/>
      <name val="Arial"/>
      <family val="2"/>
    </font>
    <font>
      <b/>
      <sz val="11"/>
      <color rgb="FF0000FF"/>
      <name val="Arial"/>
      <family val="2"/>
    </font>
    <font>
      <sz val="10"/>
      <color rgb="FF0000FF"/>
      <name val="Arial"/>
      <family val="2"/>
    </font>
    <font>
      <b/>
      <sz val="10"/>
      <color rgb="FF0000FF"/>
      <name val="Arial"/>
      <family val="2"/>
    </font>
    <font>
      <b/>
      <sz val="10"/>
      <name val="Arial"/>
      <family val="2"/>
    </font>
    <font>
      <i/>
      <sz val="10"/>
      <color theme="1"/>
      <name val="Arial"/>
      <family val="2"/>
    </font>
    <font>
      <sz val="10"/>
      <name val="Arial"/>
      <family val="2"/>
    </font>
    <font>
      <b/>
      <sz val="10"/>
      <color rgb="FF008000"/>
      <name val="Arial"/>
      <family val="2"/>
    </font>
    <font>
      <sz val="10"/>
      <color theme="5" tint="-0.249977111117893"/>
      <name val="Arial"/>
      <family val="2"/>
    </font>
    <font>
      <b/>
      <sz val="28"/>
      <color rgb="FF00A400"/>
      <name val="Arial"/>
      <family val="2"/>
    </font>
    <font>
      <b/>
      <i/>
      <sz val="20"/>
      <color theme="1"/>
      <name val="Arial"/>
      <family val="2"/>
    </font>
    <font>
      <sz val="12"/>
      <color theme="1"/>
      <name val="Arial"/>
      <family val="2"/>
    </font>
    <font>
      <sz val="14"/>
      <color theme="1"/>
      <name val="Arial"/>
      <family val="2"/>
    </font>
    <font>
      <b/>
      <i/>
      <sz val="10"/>
      <color theme="1"/>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3"/>
        <bgColor indexed="64"/>
      </patternFill>
    </fill>
    <fill>
      <patternFill patternType="solid">
        <fgColor theme="6" tint="0.79998168889431442"/>
        <bgColor indexed="64"/>
      </patternFill>
    </fill>
    <fill>
      <patternFill patternType="solid">
        <fgColor theme="0" tint="0.39997558519241921"/>
        <bgColor indexed="64"/>
      </patternFill>
    </fill>
    <fill>
      <patternFill patternType="solid">
        <fgColor rgb="FFFFFFCC"/>
        <bgColor indexed="64"/>
      </patternFill>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auto="1"/>
      </top>
      <bottom style="hair">
        <color auto="1"/>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style="hair">
        <color auto="1"/>
      </left>
      <right style="hair">
        <color auto="1"/>
      </right>
      <top style="hair">
        <color auto="1"/>
      </top>
      <bottom style="hair">
        <color auto="1"/>
      </bottom>
      <diagonal/>
    </border>
  </borders>
  <cellStyleXfs count="1">
    <xf numFmtId="0" fontId="0" fillId="0" borderId="0"/>
  </cellStyleXfs>
  <cellXfs count="90">
    <xf numFmtId="0" fontId="0" fillId="0" borderId="0" xfId="0"/>
    <xf numFmtId="15" fontId="0" fillId="0" borderId="0" xfId="0" quotePrefix="1" applyNumberFormat="1"/>
    <xf numFmtId="0" fontId="2" fillId="0" borderId="0" xfId="0" applyFont="1"/>
    <xf numFmtId="0" fontId="3" fillId="0" borderId="0" xfId="0" applyFont="1"/>
    <xf numFmtId="0" fontId="2" fillId="3" borderId="0" xfId="0" applyFont="1" applyFill="1"/>
    <xf numFmtId="164" fontId="0" fillId="0" borderId="0" xfId="0" applyNumberFormat="1"/>
    <xf numFmtId="165" fontId="0" fillId="0" borderId="0" xfId="0" applyNumberFormat="1"/>
    <xf numFmtId="165" fontId="2" fillId="3" borderId="0" xfId="0" applyNumberFormat="1" applyFont="1" applyFill="1"/>
    <xf numFmtId="164" fontId="1" fillId="4" borderId="0" xfId="0" applyNumberFormat="1" applyFont="1" applyFill="1"/>
    <xf numFmtId="164" fontId="2" fillId="0" borderId="1" xfId="0" applyNumberFormat="1" applyFont="1" applyBorder="1"/>
    <xf numFmtId="164" fontId="2" fillId="0" borderId="1" xfId="0" applyNumberFormat="1" applyFont="1" applyBorder="1" applyAlignment="1">
      <alignment horizontal="right"/>
    </xf>
    <xf numFmtId="164" fontId="2" fillId="0" borderId="2" xfId="0" applyNumberFormat="1" applyFont="1" applyBorder="1"/>
    <xf numFmtId="164" fontId="1" fillId="0" borderId="0" xfId="0" applyNumberFormat="1" applyFont="1" applyFill="1"/>
    <xf numFmtId="164" fontId="2" fillId="0" borderId="1" xfId="0" applyNumberFormat="1" applyFont="1" applyBorder="1" applyAlignment="1">
      <alignment horizontal="centerContinuous"/>
    </xf>
    <xf numFmtId="167" fontId="6" fillId="0" borderId="0" xfId="0" applyNumberFormat="1" applyFont="1" applyFill="1" applyAlignment="1">
      <alignment horizontal="right"/>
    </xf>
    <xf numFmtId="164" fontId="7" fillId="0" borderId="0" xfId="0" applyNumberFormat="1" applyFont="1"/>
    <xf numFmtId="164" fontId="2" fillId="2" borderId="4" xfId="0" applyNumberFormat="1" applyFont="1" applyFill="1" applyBorder="1"/>
    <xf numFmtId="164" fontId="2" fillId="2" borderId="4" xfId="0" applyNumberFormat="1" applyFont="1" applyFill="1" applyBorder="1" applyAlignment="1">
      <alignment horizontal="right"/>
    </xf>
    <xf numFmtId="168" fontId="2" fillId="2" borderId="4" xfId="0" applyNumberFormat="1" applyFont="1" applyFill="1" applyBorder="1" applyAlignment="1">
      <alignment horizontal="right"/>
    </xf>
    <xf numFmtId="164" fontId="0" fillId="0" borderId="4" xfId="0" applyNumberFormat="1" applyBorder="1"/>
    <xf numFmtId="166" fontId="4" fillId="0" borderId="4" xfId="0" applyNumberFormat="1" applyFont="1" applyBorder="1" applyAlignment="1">
      <alignment horizontal="right"/>
    </xf>
    <xf numFmtId="164" fontId="0" fillId="0" borderId="4" xfId="0" applyNumberFormat="1" applyBorder="1" applyAlignment="1">
      <alignment horizontal="right"/>
    </xf>
    <xf numFmtId="168" fontId="0" fillId="0" borderId="4" xfId="0" applyNumberFormat="1" applyBorder="1" applyAlignment="1">
      <alignment horizontal="right"/>
    </xf>
    <xf numFmtId="164" fontId="4" fillId="0" borderId="4" xfId="0" applyNumberFormat="1" applyFont="1" applyBorder="1"/>
    <xf numFmtId="164" fontId="0" fillId="5" borderId="4" xfId="0" applyNumberFormat="1" applyFill="1" applyBorder="1"/>
    <xf numFmtId="169" fontId="0" fillId="0" borderId="4" xfId="0" applyNumberFormat="1" applyFill="1" applyBorder="1" applyAlignment="1">
      <alignment horizontal="right" indent="1"/>
    </xf>
    <xf numFmtId="164" fontId="0" fillId="0" borderId="4" xfId="0" applyNumberFormat="1" applyFill="1" applyBorder="1"/>
    <xf numFmtId="166" fontId="4" fillId="0" borderId="4" xfId="0" applyNumberFormat="1" applyFont="1" applyFill="1" applyBorder="1" applyAlignment="1">
      <alignment horizontal="right"/>
    </xf>
    <xf numFmtId="164" fontId="4" fillId="0" borderId="4" xfId="0" applyNumberFormat="1" applyFont="1" applyFill="1" applyBorder="1"/>
    <xf numFmtId="164" fontId="0" fillId="0" borderId="4" xfId="0" applyNumberFormat="1" applyFill="1" applyBorder="1" applyAlignment="1">
      <alignment horizontal="right"/>
    </xf>
    <xf numFmtId="168" fontId="0" fillId="0" borderId="4" xfId="0" applyNumberFormat="1" applyFill="1" applyBorder="1" applyAlignment="1">
      <alignment horizontal="right"/>
    </xf>
    <xf numFmtId="164" fontId="8" fillId="0" borderId="4" xfId="0" applyNumberFormat="1" applyFont="1" applyBorder="1"/>
    <xf numFmtId="166" fontId="9" fillId="2" borderId="4" xfId="0" applyNumberFormat="1" applyFont="1" applyFill="1" applyBorder="1" applyAlignment="1">
      <alignment horizontal="right"/>
    </xf>
    <xf numFmtId="164" fontId="0" fillId="0" borderId="0" xfId="0" applyNumberFormat="1" applyBorder="1" applyAlignment="1">
      <alignment horizontal="right"/>
    </xf>
    <xf numFmtId="168" fontId="0" fillId="0" borderId="0" xfId="0" applyNumberFormat="1" applyBorder="1" applyAlignment="1">
      <alignment horizontal="right"/>
    </xf>
    <xf numFmtId="166" fontId="0" fillId="0" borderId="0" xfId="0" applyNumberFormat="1"/>
    <xf numFmtId="164" fontId="2" fillId="0" borderId="5" xfId="0" applyNumberFormat="1" applyFont="1" applyBorder="1"/>
    <xf numFmtId="164" fontId="8" fillId="0" borderId="0" xfId="0" applyNumberFormat="1" applyFont="1" applyAlignment="1">
      <alignment horizontal="right"/>
    </xf>
    <xf numFmtId="164" fontId="0" fillId="0" borderId="0" xfId="0" applyNumberFormat="1" applyAlignment="1">
      <alignment horizontal="right"/>
    </xf>
    <xf numFmtId="166" fontId="4" fillId="0" borderId="0" xfId="0" applyNumberFormat="1" applyFont="1" applyAlignment="1">
      <alignment horizontal="right"/>
    </xf>
    <xf numFmtId="168" fontId="0" fillId="0" borderId="0" xfId="0" applyNumberFormat="1"/>
    <xf numFmtId="168" fontId="4" fillId="0" borderId="0" xfId="0" applyNumberFormat="1" applyFont="1"/>
    <xf numFmtId="168" fontId="2" fillId="0" borderId="5" xfId="0" applyNumberFormat="1" applyFont="1" applyBorder="1"/>
    <xf numFmtId="164" fontId="2" fillId="6" borderId="1" xfId="0" applyNumberFormat="1" applyFont="1" applyFill="1" applyBorder="1" applyAlignment="1">
      <alignment horizontal="right"/>
    </xf>
    <xf numFmtId="166" fontId="4" fillId="7" borderId="0" xfId="0" applyNumberFormat="1" applyFont="1" applyFill="1" applyAlignment="1">
      <alignment horizontal="right"/>
    </xf>
    <xf numFmtId="164" fontId="2" fillId="0" borderId="2" xfId="0" applyNumberFormat="1" applyFont="1" applyBorder="1" applyAlignment="1">
      <alignment horizontal="centerContinuous"/>
    </xf>
    <xf numFmtId="164" fontId="0" fillId="0" borderId="6" xfId="0" applyNumberFormat="1" applyBorder="1" applyAlignment="1">
      <alignment horizontal="centerContinuous"/>
    </xf>
    <xf numFmtId="164" fontId="0" fillId="0" borderId="3" xfId="0" applyNumberFormat="1" applyBorder="1" applyAlignment="1">
      <alignment horizontal="centerContinuous"/>
    </xf>
    <xf numFmtId="164" fontId="0" fillId="0" borderId="7" xfId="0" applyNumberFormat="1" applyBorder="1" applyAlignment="1">
      <alignment horizontal="right"/>
    </xf>
    <xf numFmtId="164" fontId="0" fillId="0" borderId="1" xfId="0" applyNumberFormat="1" applyBorder="1" applyAlignment="1">
      <alignment horizontal="right"/>
    </xf>
    <xf numFmtId="164" fontId="0" fillId="0" borderId="8" xfId="0" applyNumberFormat="1" applyBorder="1" applyAlignment="1">
      <alignment horizontal="right"/>
    </xf>
    <xf numFmtId="164" fontId="0" fillId="0" borderId="1" xfId="0" applyNumberFormat="1" applyBorder="1"/>
    <xf numFmtId="164" fontId="10" fillId="0" borderId="9" xfId="0" applyNumberFormat="1" applyFont="1" applyBorder="1" applyAlignment="1">
      <alignment horizontal="right"/>
    </xf>
    <xf numFmtId="164" fontId="0" fillId="0" borderId="10" xfId="0" applyNumberFormat="1" applyBorder="1" applyAlignment="1">
      <alignment horizontal="right"/>
    </xf>
    <xf numFmtId="164" fontId="10" fillId="0" borderId="0" xfId="0" applyNumberFormat="1" applyFont="1"/>
    <xf numFmtId="164" fontId="0" fillId="0" borderId="9" xfId="0" applyNumberFormat="1" applyBorder="1" applyAlignment="1">
      <alignment horizontal="right"/>
    </xf>
    <xf numFmtId="164" fontId="2" fillId="0" borderId="6" xfId="0" applyNumberFormat="1" applyFont="1" applyBorder="1" applyAlignment="1">
      <alignment horizontal="centerContinuous"/>
    </xf>
    <xf numFmtId="164" fontId="0" fillId="0" borderId="0" xfId="0" applyNumberFormat="1" applyFill="1" applyBorder="1" applyAlignment="1">
      <alignment horizontal="right"/>
    </xf>
    <xf numFmtId="0" fontId="0" fillId="0" borderId="5" xfId="0" applyBorder="1"/>
    <xf numFmtId="164" fontId="0" fillId="0" borderId="5" xfId="0" applyNumberFormat="1" applyBorder="1"/>
    <xf numFmtId="164" fontId="0" fillId="0" borderId="5" xfId="0" applyNumberFormat="1" applyFill="1" applyBorder="1" applyAlignment="1">
      <alignment horizontal="right"/>
    </xf>
    <xf numFmtId="164" fontId="6" fillId="0" borderId="5" xfId="0" applyNumberFormat="1" applyFont="1" applyBorder="1"/>
    <xf numFmtId="164" fontId="0" fillId="0" borderId="11" xfId="0" applyNumberFormat="1" applyBorder="1"/>
    <xf numFmtId="166" fontId="8" fillId="0" borderId="11" xfId="0" applyNumberFormat="1" applyFont="1" applyBorder="1"/>
    <xf numFmtId="166" fontId="8" fillId="0" borderId="4" xfId="0" applyNumberFormat="1" applyFont="1" applyBorder="1"/>
    <xf numFmtId="164" fontId="8" fillId="0" borderId="3" xfId="0" applyNumberFormat="1" applyFont="1" applyBorder="1"/>
    <xf numFmtId="166" fontId="8" fillId="0" borderId="0" xfId="0" applyNumberFormat="1" applyFont="1"/>
    <xf numFmtId="164" fontId="10" fillId="7" borderId="12" xfId="0" applyNumberFormat="1" applyFont="1" applyFill="1" applyBorder="1"/>
    <xf numFmtId="164" fontId="7" fillId="0" borderId="0" xfId="0" applyNumberFormat="1" applyFont="1" applyAlignment="1">
      <alignment horizontal="left" indent="1"/>
    </xf>
    <xf numFmtId="164" fontId="8" fillId="0" borderId="0" xfId="0" applyNumberFormat="1" applyFont="1"/>
    <xf numFmtId="166" fontId="4" fillId="7" borderId="12" xfId="0" applyNumberFormat="1" applyFont="1" applyFill="1" applyBorder="1" applyAlignment="1">
      <alignment horizontal="right"/>
    </xf>
    <xf numFmtId="168" fontId="4" fillId="7" borderId="12" xfId="0" applyNumberFormat="1" applyFont="1" applyFill="1" applyBorder="1" applyAlignment="1">
      <alignment horizontal="right"/>
    </xf>
    <xf numFmtId="164" fontId="11" fillId="0" borderId="0" xfId="0" applyNumberFormat="1" applyFont="1"/>
    <xf numFmtId="164" fontId="12" fillId="0" borderId="0" xfId="0" applyNumberFormat="1" applyFont="1"/>
    <xf numFmtId="164" fontId="13" fillId="0" borderId="0" xfId="0" applyNumberFormat="1" applyFont="1"/>
    <xf numFmtId="164" fontId="14" fillId="0" borderId="0" xfId="0" applyNumberFormat="1" applyFont="1"/>
    <xf numFmtId="164" fontId="0" fillId="0" borderId="0" xfId="0" quotePrefix="1" applyNumberFormat="1"/>
    <xf numFmtId="164" fontId="15" fillId="0" borderId="1" xfId="0" applyNumberFormat="1" applyFont="1" applyBorder="1"/>
    <xf numFmtId="168" fontId="6" fillId="2" borderId="4" xfId="0" applyNumberFormat="1" applyFont="1" applyFill="1" applyBorder="1" applyAlignment="1">
      <alignment horizontal="right"/>
    </xf>
    <xf numFmtId="168" fontId="8" fillId="0" borderId="4" xfId="0" applyNumberFormat="1" applyFont="1" applyBorder="1" applyAlignment="1">
      <alignment horizontal="right"/>
    </xf>
    <xf numFmtId="168" fontId="8" fillId="0" borderId="4" xfId="0" applyNumberFormat="1" applyFont="1" applyFill="1" applyBorder="1" applyAlignment="1">
      <alignment horizontal="right"/>
    </xf>
    <xf numFmtId="168" fontId="8" fillId="0" borderId="4" xfId="0" applyNumberFormat="1" applyFont="1" applyBorder="1"/>
    <xf numFmtId="164" fontId="4" fillId="7" borderId="0" xfId="0" applyNumberFormat="1" applyFont="1" applyFill="1"/>
    <xf numFmtId="164" fontId="2" fillId="2" borderId="0" xfId="0" applyNumberFormat="1" applyFont="1" applyFill="1"/>
    <xf numFmtId="166" fontId="5" fillId="2" borderId="0" xfId="0" applyNumberFormat="1" applyFont="1" applyFill="1" applyAlignment="1">
      <alignment horizontal="right"/>
    </xf>
    <xf numFmtId="164" fontId="2" fillId="2" borderId="0" xfId="0" applyNumberFormat="1" applyFont="1" applyFill="1" applyAlignment="1">
      <alignment horizontal="right"/>
    </xf>
    <xf numFmtId="164" fontId="6" fillId="2" borderId="0" xfId="0" applyNumberFormat="1" applyFont="1" applyFill="1" applyAlignment="1">
      <alignment horizontal="right"/>
    </xf>
    <xf numFmtId="168" fontId="2" fillId="2" borderId="0" xfId="0" applyNumberFormat="1" applyFont="1" applyFill="1" applyAlignment="1">
      <alignment horizontal="right"/>
    </xf>
    <xf numFmtId="168" fontId="6" fillId="2" borderId="0" xfId="0" applyNumberFormat="1" applyFont="1" applyFill="1" applyAlignment="1">
      <alignment horizontal="right"/>
    </xf>
    <xf numFmtId="49" fontId="7" fillId="0" borderId="5" xfId="0" applyNumberFormat="1" applyFont="1" applyBorder="1" applyAlignment="1">
      <alignment vertical="top" wrapText="1"/>
    </xf>
  </cellXfs>
  <cellStyles count="1">
    <cellStyle name="Normal" xfId="0" builtinId="0"/>
  </cellStyles>
  <dxfs count="0"/>
  <tableStyles count="0" defaultTableStyle="TableStyleMedium2" defaultPivotStyle="PivotStyleLight16"/>
  <colors>
    <mruColors>
      <color rgb="FFFFFFCC"/>
      <color rgb="FF000000"/>
      <color rgb="FFEAF1A9"/>
      <color rgb="FFF1FAA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johnzettler.com" TargetMode="External"/><Relationship Id="rId2" Type="http://schemas.openxmlformats.org/officeDocument/2006/relationships/image" Target="../media/image1.png"/><Relationship Id="rId1" Type="http://schemas.openxmlformats.org/officeDocument/2006/relationships/hyperlink" Target="https://twitter.com/johnzettler"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33446</xdr:colOff>
      <xdr:row>10</xdr:row>
      <xdr:rowOff>108672</xdr:rowOff>
    </xdr:from>
    <xdr:to>
      <xdr:col>7</xdr:col>
      <xdr:colOff>208359</xdr:colOff>
      <xdr:row>13</xdr:row>
      <xdr:rowOff>95028</xdr:rowOff>
    </xdr:to>
    <xdr:grpSp>
      <xdr:nvGrpSpPr>
        <xdr:cNvPr id="2" name="Group 1"/>
        <xdr:cNvGrpSpPr/>
      </xdr:nvGrpSpPr>
      <xdr:grpSpPr>
        <a:xfrm>
          <a:off x="1118468" y="2154476"/>
          <a:ext cx="2742521" cy="549574"/>
          <a:chOff x="1118468" y="2097329"/>
          <a:chExt cx="2742521" cy="547215"/>
        </a:xfrm>
      </xdr:grpSpPr>
      <xdr:grpSp>
        <xdr:nvGrpSpPr>
          <xdr:cNvPr id="3" name="Group 2"/>
          <xdr:cNvGrpSpPr/>
        </xdr:nvGrpSpPr>
        <xdr:grpSpPr>
          <a:xfrm>
            <a:off x="1118468" y="2097329"/>
            <a:ext cx="2516561" cy="243165"/>
            <a:chOff x="1118468" y="2097329"/>
            <a:chExt cx="2516561" cy="243165"/>
          </a:xfrm>
        </xdr:grpSpPr>
        <xdr:pic>
          <xdr:nvPicPr>
            <xdr:cNvPr id="7" name="Picture 6">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18468" y="2125710"/>
              <a:ext cx="210632" cy="214784"/>
            </a:xfrm>
            <a:prstGeom prst="rect">
              <a:avLst/>
            </a:prstGeom>
          </xdr:spPr>
        </xdr:pic>
        <xdr:sp macro="" textlink="">
          <xdr:nvSpPr>
            <xdr:cNvPr id="8" name="TextBox 7"/>
            <xdr:cNvSpPr txBox="1"/>
          </xdr:nvSpPr>
          <xdr:spPr>
            <a:xfrm>
              <a:off x="1344338" y="2097329"/>
              <a:ext cx="2290691" cy="220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solidFill>
                    <a:srgbClr val="00A400"/>
                  </a:solidFill>
                  <a:latin typeface="Arial" panose="020B0604020202020204" pitchFamily="34" charset="0"/>
                  <a:cs typeface="Arial" panose="020B0604020202020204" pitchFamily="34" charset="0"/>
                </a:rPr>
                <a:t>@JohnZettler</a:t>
              </a:r>
            </a:p>
          </xdr:txBody>
        </xdr:sp>
      </xdr:grpSp>
      <xdr:grpSp>
        <xdr:nvGrpSpPr>
          <xdr:cNvPr id="4" name="Group 3"/>
          <xdr:cNvGrpSpPr/>
        </xdr:nvGrpSpPr>
        <xdr:grpSpPr>
          <a:xfrm>
            <a:off x="1118468" y="2402341"/>
            <a:ext cx="2742521" cy="242203"/>
            <a:chOff x="1118468" y="2402341"/>
            <a:chExt cx="2742521" cy="242203"/>
          </a:xfrm>
        </xdr:grpSpPr>
        <xdr:pic>
          <xdr:nvPicPr>
            <xdr:cNvPr id="5" name="Picture 4">
              <a:hlinkClick xmlns:r="http://schemas.openxmlformats.org/officeDocument/2006/relationships" r:id="rId3"/>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18468" y="2436432"/>
              <a:ext cx="208095" cy="208112"/>
            </a:xfrm>
            <a:prstGeom prst="rect">
              <a:avLst/>
            </a:prstGeom>
          </xdr:spPr>
        </xdr:pic>
        <xdr:sp macro="" textlink="">
          <xdr:nvSpPr>
            <xdr:cNvPr id="6" name="TextBox 5"/>
            <xdr:cNvSpPr txBox="1"/>
          </xdr:nvSpPr>
          <xdr:spPr>
            <a:xfrm>
              <a:off x="1344338" y="2402341"/>
              <a:ext cx="2516651" cy="2216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solidFill>
                    <a:srgbClr val="00A400"/>
                  </a:solidFill>
                  <a:latin typeface="Arial" panose="020B0604020202020204" pitchFamily="34" charset="0"/>
                  <a:cs typeface="Arial" panose="020B0604020202020204" pitchFamily="34" charset="0"/>
                </a:rPr>
                <a:t>JohnZettler.com</a:t>
              </a:r>
            </a:p>
          </xdr:txBody>
        </xdr:sp>
      </xdr:grp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00"/>
    <pageSetUpPr fitToPage="1"/>
  </sheetPr>
  <dimension ref="C1:K338"/>
  <sheetViews>
    <sheetView showGridLines="0" tabSelected="1" view="pageBreakPreview" zoomScale="115" zoomScaleNormal="100" zoomScaleSheetLayoutView="115" workbookViewId="0"/>
  </sheetViews>
  <sheetFormatPr defaultRowHeight="12.75" x14ac:dyDescent="0.2"/>
  <cols>
    <col min="1" max="1" width="2.7109375" customWidth="1"/>
    <col min="2" max="2" width="13.5703125" customWidth="1"/>
    <col min="4" max="4" width="1.7109375" customWidth="1"/>
  </cols>
  <sheetData>
    <row r="1" spans="3:3" s="5" customFormat="1" x14ac:dyDescent="0.2"/>
    <row r="2" spans="3:3" s="5" customFormat="1" x14ac:dyDescent="0.2"/>
    <row r="3" spans="3:3" s="5" customFormat="1" x14ac:dyDescent="0.2"/>
    <row r="4" spans="3:3" s="5" customFormat="1" x14ac:dyDescent="0.2"/>
    <row r="5" spans="3:3" s="5" customFormat="1" ht="35.25" x14ac:dyDescent="0.5">
      <c r="C5" s="72" t="s">
        <v>62</v>
      </c>
    </row>
    <row r="6" spans="3:3" s="5" customFormat="1" ht="8.25" customHeight="1" x14ac:dyDescent="0.2"/>
    <row r="7" spans="3:3" s="5" customFormat="1" ht="25.5" x14ac:dyDescent="0.35">
      <c r="C7" s="73" t="s">
        <v>72</v>
      </c>
    </row>
    <row r="8" spans="3:3" s="5" customFormat="1" ht="6.75" customHeight="1" x14ac:dyDescent="0.2"/>
    <row r="9" spans="3:3" s="5" customFormat="1" ht="15" x14ac:dyDescent="0.2">
      <c r="C9" s="74"/>
    </row>
    <row r="10" spans="3:3" s="5" customFormat="1" ht="18" x14ac:dyDescent="0.25">
      <c r="C10" s="75" t="s">
        <v>73</v>
      </c>
    </row>
    <row r="11" spans="3:3" s="5" customFormat="1" ht="18" x14ac:dyDescent="0.25">
      <c r="C11" s="75"/>
    </row>
    <row r="12" spans="3:3" s="5" customFormat="1" x14ac:dyDescent="0.2"/>
    <row r="13" spans="3:3" s="5" customFormat="1" x14ac:dyDescent="0.2"/>
    <row r="14" spans="3:3" s="5" customFormat="1" x14ac:dyDescent="0.2"/>
    <row r="15" spans="3:3" s="5" customFormat="1" x14ac:dyDescent="0.2"/>
    <row r="16" spans="3:3" s="5" customFormat="1" x14ac:dyDescent="0.2"/>
    <row r="17" spans="3:11" s="5" customFormat="1" x14ac:dyDescent="0.2"/>
    <row r="18" spans="3:11" s="5" customFormat="1" x14ac:dyDescent="0.2">
      <c r="C18" s="76"/>
    </row>
    <row r="19" spans="3:11" s="5" customFormat="1" x14ac:dyDescent="0.2">
      <c r="C19" s="76"/>
    </row>
    <row r="20" spans="3:11" s="5" customFormat="1" x14ac:dyDescent="0.2">
      <c r="C20" s="76"/>
    </row>
    <row r="21" spans="3:11" s="5" customFormat="1" x14ac:dyDescent="0.2">
      <c r="C21" s="76"/>
    </row>
    <row r="22" spans="3:11" s="5" customFormat="1" x14ac:dyDescent="0.2">
      <c r="C22" s="76"/>
    </row>
    <row r="23" spans="3:11" s="5" customFormat="1" x14ac:dyDescent="0.2"/>
    <row r="24" spans="3:11" s="5" customFormat="1" x14ac:dyDescent="0.2"/>
    <row r="25" spans="3:11" s="5" customFormat="1" x14ac:dyDescent="0.2">
      <c r="C25" s="77" t="s">
        <v>71</v>
      </c>
      <c r="D25" s="51"/>
      <c r="E25" s="51"/>
      <c r="F25" s="51"/>
      <c r="G25" s="51"/>
      <c r="H25" s="51"/>
      <c r="I25" s="51"/>
      <c r="J25" s="51"/>
      <c r="K25" s="51"/>
    </row>
    <row r="26" spans="3:11" s="5" customFormat="1" ht="89.25" customHeight="1" x14ac:dyDescent="0.2">
      <c r="C26" s="89" t="s">
        <v>74</v>
      </c>
      <c r="D26" s="89"/>
      <c r="E26" s="89"/>
      <c r="F26" s="89"/>
      <c r="G26" s="89"/>
      <c r="H26" s="89"/>
      <c r="I26" s="89"/>
      <c r="J26" s="89"/>
      <c r="K26" s="89"/>
    </row>
    <row r="27" spans="3:11" s="5" customFormat="1" x14ac:dyDescent="0.2"/>
    <row r="28" spans="3:11" s="5" customFormat="1" x14ac:dyDescent="0.2"/>
    <row r="29" spans="3:11" s="5" customFormat="1" x14ac:dyDescent="0.2"/>
    <row r="30" spans="3:11" s="5" customFormat="1" x14ac:dyDescent="0.2"/>
    <row r="31" spans="3:11" s="5" customFormat="1" x14ac:dyDescent="0.2"/>
    <row r="32" spans="3:11" s="5" customFormat="1" x14ac:dyDescent="0.2"/>
    <row r="33" s="5" customFormat="1" x14ac:dyDescent="0.2"/>
    <row r="34" s="5" customFormat="1" x14ac:dyDescent="0.2"/>
    <row r="35" s="5" customFormat="1" x14ac:dyDescent="0.2"/>
    <row r="36" s="5" customFormat="1" x14ac:dyDescent="0.2"/>
    <row r="37" s="5" customFormat="1" x14ac:dyDescent="0.2"/>
    <row r="38" s="5" customFormat="1" x14ac:dyDescent="0.2"/>
    <row r="39" s="5" customFormat="1" x14ac:dyDescent="0.2"/>
    <row r="40" s="5" customFormat="1" x14ac:dyDescent="0.2"/>
    <row r="41" s="5" customFormat="1" x14ac:dyDescent="0.2"/>
    <row r="42" s="5" customFormat="1" x14ac:dyDescent="0.2"/>
    <row r="43" s="5" customFormat="1" x14ac:dyDescent="0.2"/>
    <row r="44" s="5" customFormat="1" x14ac:dyDescent="0.2"/>
    <row r="45" s="5" customFormat="1" x14ac:dyDescent="0.2"/>
    <row r="46" s="5" customFormat="1" x14ac:dyDescent="0.2"/>
    <row r="47" s="5" customFormat="1" x14ac:dyDescent="0.2"/>
    <row r="48" s="5" customFormat="1" x14ac:dyDescent="0.2"/>
    <row r="49" s="5" customFormat="1" x14ac:dyDescent="0.2"/>
    <row r="50" s="5" customFormat="1" x14ac:dyDescent="0.2"/>
    <row r="51" s="5" customFormat="1" x14ac:dyDescent="0.2"/>
    <row r="52" s="5" customFormat="1" x14ac:dyDescent="0.2"/>
    <row r="53" s="5" customFormat="1" x14ac:dyDescent="0.2"/>
    <row r="54" s="5" customFormat="1" x14ac:dyDescent="0.2"/>
    <row r="55" s="5" customFormat="1" x14ac:dyDescent="0.2"/>
    <row r="56" s="5" customFormat="1" x14ac:dyDescent="0.2"/>
    <row r="57" s="5" customFormat="1" x14ac:dyDescent="0.2"/>
    <row r="58" s="5" customFormat="1" x14ac:dyDescent="0.2"/>
    <row r="59" s="5" customFormat="1" x14ac:dyDescent="0.2"/>
    <row r="60" s="5" customFormat="1" x14ac:dyDescent="0.2"/>
    <row r="61" s="5" customFormat="1" x14ac:dyDescent="0.2"/>
    <row r="62" s="5" customFormat="1" x14ac:dyDescent="0.2"/>
    <row r="63" s="5" customFormat="1" x14ac:dyDescent="0.2"/>
    <row r="64"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5" customFormat="1" x14ac:dyDescent="0.2"/>
    <row r="258" s="5" customFormat="1" x14ac:dyDescent="0.2"/>
    <row r="259" s="5" customFormat="1" x14ac:dyDescent="0.2"/>
    <row r="260" s="5" customFormat="1" x14ac:dyDescent="0.2"/>
    <row r="261" s="5" customFormat="1" x14ac:dyDescent="0.2"/>
    <row r="262" s="5" customFormat="1" x14ac:dyDescent="0.2"/>
    <row r="263" s="5" customFormat="1" x14ac:dyDescent="0.2"/>
    <row r="264" s="5" customFormat="1" x14ac:dyDescent="0.2"/>
    <row r="265" s="5" customFormat="1" x14ac:dyDescent="0.2"/>
    <row r="266" s="5" customFormat="1" x14ac:dyDescent="0.2"/>
    <row r="267" s="5" customFormat="1" x14ac:dyDescent="0.2"/>
    <row r="268" s="5" customFormat="1" x14ac:dyDescent="0.2"/>
    <row r="269" s="5" customFormat="1" x14ac:dyDescent="0.2"/>
    <row r="270" s="5" customFormat="1" x14ac:dyDescent="0.2"/>
    <row r="271" s="5" customFormat="1" x14ac:dyDescent="0.2"/>
    <row r="272" s="5" customFormat="1" x14ac:dyDescent="0.2"/>
    <row r="273" s="5" customFormat="1" x14ac:dyDescent="0.2"/>
    <row r="274" s="5" customFormat="1" x14ac:dyDescent="0.2"/>
    <row r="275" s="5" customFormat="1" x14ac:dyDescent="0.2"/>
    <row r="276" s="5" customFormat="1" x14ac:dyDescent="0.2"/>
    <row r="277" s="5" customFormat="1" x14ac:dyDescent="0.2"/>
    <row r="278" s="5" customFormat="1" x14ac:dyDescent="0.2"/>
    <row r="279" s="5" customFormat="1" x14ac:dyDescent="0.2"/>
    <row r="280" s="5" customFormat="1" x14ac:dyDescent="0.2"/>
    <row r="281" s="5" customFormat="1" x14ac:dyDescent="0.2"/>
    <row r="282" s="5" customFormat="1" x14ac:dyDescent="0.2"/>
    <row r="283" s="5" customFormat="1" x14ac:dyDescent="0.2"/>
    <row r="284" s="5" customFormat="1" x14ac:dyDescent="0.2"/>
    <row r="285" s="5" customFormat="1" x14ac:dyDescent="0.2"/>
    <row r="286" s="5" customFormat="1" x14ac:dyDescent="0.2"/>
    <row r="287" s="5" customFormat="1" x14ac:dyDescent="0.2"/>
    <row r="288" s="5" customFormat="1" x14ac:dyDescent="0.2"/>
    <row r="289" s="5" customFormat="1" x14ac:dyDescent="0.2"/>
    <row r="290" s="5" customFormat="1" x14ac:dyDescent="0.2"/>
    <row r="291" s="5" customFormat="1" x14ac:dyDescent="0.2"/>
    <row r="292" s="5" customFormat="1" x14ac:dyDescent="0.2"/>
    <row r="293" s="5" customFormat="1" x14ac:dyDescent="0.2"/>
    <row r="294" s="5" customFormat="1" x14ac:dyDescent="0.2"/>
    <row r="295" s="5" customFormat="1" x14ac:dyDescent="0.2"/>
    <row r="296" s="5" customFormat="1" x14ac:dyDescent="0.2"/>
    <row r="297" s="5" customFormat="1" x14ac:dyDescent="0.2"/>
    <row r="298" s="5" customFormat="1" x14ac:dyDescent="0.2"/>
    <row r="299" s="5" customFormat="1" x14ac:dyDescent="0.2"/>
    <row r="300" s="5" customFormat="1" x14ac:dyDescent="0.2"/>
    <row r="301" s="5" customFormat="1" x14ac:dyDescent="0.2"/>
    <row r="302" s="5" customFormat="1" x14ac:dyDescent="0.2"/>
    <row r="303" s="5" customFormat="1" x14ac:dyDescent="0.2"/>
    <row r="304" s="5" customFormat="1" x14ac:dyDescent="0.2"/>
    <row r="305" s="5" customFormat="1" x14ac:dyDescent="0.2"/>
    <row r="306" s="5" customFormat="1" x14ac:dyDescent="0.2"/>
    <row r="307" s="5" customFormat="1" x14ac:dyDescent="0.2"/>
    <row r="308" s="5" customFormat="1" x14ac:dyDescent="0.2"/>
    <row r="309" s="5" customFormat="1" x14ac:dyDescent="0.2"/>
    <row r="310" s="5" customFormat="1" x14ac:dyDescent="0.2"/>
    <row r="311" s="5" customFormat="1" x14ac:dyDescent="0.2"/>
    <row r="312" s="5" customFormat="1" x14ac:dyDescent="0.2"/>
    <row r="313" s="5" customFormat="1" x14ac:dyDescent="0.2"/>
    <row r="314" s="5" customFormat="1" x14ac:dyDescent="0.2"/>
    <row r="315" s="5" customFormat="1" x14ac:dyDescent="0.2"/>
    <row r="316" s="5" customFormat="1" x14ac:dyDescent="0.2"/>
    <row r="317" s="5" customFormat="1" x14ac:dyDescent="0.2"/>
    <row r="318" s="5" customFormat="1" x14ac:dyDescent="0.2"/>
    <row r="319" s="5" customFormat="1" x14ac:dyDescent="0.2"/>
    <row r="320" s="5" customFormat="1" x14ac:dyDescent="0.2"/>
    <row r="321" s="5" customFormat="1" x14ac:dyDescent="0.2"/>
    <row r="322" s="5" customFormat="1" x14ac:dyDescent="0.2"/>
    <row r="323" s="5" customFormat="1" x14ac:dyDescent="0.2"/>
    <row r="324" s="5" customFormat="1" x14ac:dyDescent="0.2"/>
    <row r="325" s="5" customFormat="1" x14ac:dyDescent="0.2"/>
    <row r="326" s="5" customFormat="1" x14ac:dyDescent="0.2"/>
    <row r="327" s="5" customFormat="1" x14ac:dyDescent="0.2"/>
    <row r="328" s="5" customFormat="1" x14ac:dyDescent="0.2"/>
    <row r="329" s="5" customFormat="1" x14ac:dyDescent="0.2"/>
    <row r="330" s="5" customFormat="1" x14ac:dyDescent="0.2"/>
    <row r="331" s="5" customFormat="1" x14ac:dyDescent="0.2"/>
    <row r="332" s="5" customFormat="1" x14ac:dyDescent="0.2"/>
    <row r="333" s="5" customFormat="1" x14ac:dyDescent="0.2"/>
    <row r="334" s="5" customFormat="1" x14ac:dyDescent="0.2"/>
    <row r="335" s="5" customFormat="1" x14ac:dyDescent="0.2"/>
    <row r="336" s="5" customFormat="1" x14ac:dyDescent="0.2"/>
    <row r="337" s="5" customFormat="1" x14ac:dyDescent="0.2"/>
    <row r="338" s="5" customFormat="1" x14ac:dyDescent="0.2"/>
  </sheetData>
  <mergeCells count="1">
    <mergeCell ref="C26:K26"/>
  </mergeCells>
  <pageMargins left="0.45" right="0.45" top="0.5" bottom="0.5" header="0.3" footer="0.3"/>
  <pageSetup scale="92" orientation="portrait" r:id="rId1"/>
  <headerFooter>
    <oddFooter>&amp;L&amp;T &amp;D&amp;C&amp;P of &amp;N&amp;RBuilt by @JohnZettler</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S3356"/>
  <sheetViews>
    <sheetView showGridLines="0" zoomScale="85" zoomScaleNormal="85" workbookViewId="0"/>
  </sheetViews>
  <sheetFormatPr defaultRowHeight="12.75" outlineLevelRow="1" x14ac:dyDescent="0.2"/>
  <cols>
    <col min="1" max="1" width="2.7109375" style="6" customWidth="1"/>
    <col min="2" max="2" width="27.28515625" customWidth="1"/>
    <col min="3" max="10" width="12.7109375" customWidth="1"/>
    <col min="42" max="45" width="12.7109375" customWidth="1"/>
  </cols>
  <sheetData>
    <row r="2" spans="1:8" ht="15" x14ac:dyDescent="0.25">
      <c r="B2" s="3" t="s">
        <v>62</v>
      </c>
    </row>
    <row r="3" spans="1:8" x14ac:dyDescent="0.2">
      <c r="B3" s="2" t="s">
        <v>63</v>
      </c>
    </row>
    <row r="4" spans="1:8" x14ac:dyDescent="0.2">
      <c r="B4" s="1" t="s">
        <v>77</v>
      </c>
    </row>
    <row r="6" spans="1:8" s="4" customFormat="1" x14ac:dyDescent="0.2">
      <c r="A6" s="7" t="s">
        <v>70</v>
      </c>
      <c r="B6" s="4" t="s">
        <v>26</v>
      </c>
    </row>
    <row r="7" spans="1:8" s="5" customFormat="1" x14ac:dyDescent="0.2">
      <c r="A7" s="6"/>
      <c r="B7" s="15" t="s">
        <v>76</v>
      </c>
    </row>
    <row r="8" spans="1:8" s="5" customFormat="1" x14ac:dyDescent="0.2">
      <c r="A8" s="6"/>
    </row>
    <row r="9" spans="1:8" s="5" customFormat="1" x14ac:dyDescent="0.2">
      <c r="A9" s="6"/>
      <c r="B9" s="8" t="s">
        <v>64</v>
      </c>
      <c r="C9" s="8"/>
    </row>
    <row r="10" spans="1:8" s="5" customFormat="1" x14ac:dyDescent="0.2">
      <c r="A10" s="6"/>
      <c r="E10" s="13" t="s">
        <v>29</v>
      </c>
      <c r="F10" s="13"/>
      <c r="G10"/>
    </row>
    <row r="11" spans="1:8" s="5" customFormat="1" x14ac:dyDescent="0.2">
      <c r="A11" s="6"/>
      <c r="B11" s="9" t="s">
        <v>28</v>
      </c>
      <c r="C11" s="10" t="s">
        <v>2</v>
      </c>
      <c r="D11" s="10" t="s">
        <v>4</v>
      </c>
      <c r="E11" s="10" t="s">
        <v>9</v>
      </c>
      <c r="F11" s="10" t="s">
        <v>5</v>
      </c>
      <c r="G11" s="43" t="s">
        <v>6</v>
      </c>
    </row>
    <row r="12" spans="1:8" s="5" customFormat="1" x14ac:dyDescent="0.2">
      <c r="A12" s="6"/>
      <c r="B12" s="5" t="s">
        <v>13</v>
      </c>
      <c r="C12" s="37" t="s">
        <v>14</v>
      </c>
      <c r="D12" s="39"/>
      <c r="E12" s="82">
        <v>3000</v>
      </c>
      <c r="F12" s="40">
        <f t="shared" ref="F12:F17" si="0">+E12/$E$18</f>
        <v>0.38745673399803682</v>
      </c>
      <c r="G12" s="41">
        <v>0</v>
      </c>
    </row>
    <row r="13" spans="1:8" s="5" customFormat="1" x14ac:dyDescent="0.2">
      <c r="A13" s="6"/>
      <c r="B13" s="5" t="s">
        <v>16</v>
      </c>
      <c r="C13" s="37" t="s">
        <v>17</v>
      </c>
      <c r="D13" s="44">
        <v>150.49</v>
      </c>
      <c r="E13" s="69">
        <f>+rebalancer!F31</f>
        <v>1504.9</v>
      </c>
      <c r="F13" s="40">
        <f t="shared" si="0"/>
        <v>0.19436121299788189</v>
      </c>
      <c r="G13" s="41">
        <v>0.6</v>
      </c>
      <c r="H13" s="41"/>
    </row>
    <row r="14" spans="1:8" s="5" customFormat="1" x14ac:dyDescent="0.2">
      <c r="A14" s="6"/>
      <c r="B14" s="5" t="s">
        <v>18</v>
      </c>
      <c r="C14" s="38" t="s">
        <v>19</v>
      </c>
      <c r="D14" s="44">
        <v>51.91</v>
      </c>
      <c r="E14" s="69">
        <f>+rebalancer!F34</f>
        <v>519.09999999999991</v>
      </c>
      <c r="F14" s="40">
        <f t="shared" si="0"/>
        <v>6.7042930206126963E-2</v>
      </c>
      <c r="G14" s="41">
        <v>0.1</v>
      </c>
      <c r="H14" s="41"/>
    </row>
    <row r="15" spans="1:8" s="5" customFormat="1" x14ac:dyDescent="0.2">
      <c r="A15" s="6"/>
      <c r="B15" s="5" t="s">
        <v>21</v>
      </c>
      <c r="C15" s="38" t="s">
        <v>15</v>
      </c>
      <c r="D15" s="44">
        <v>87.73</v>
      </c>
      <c r="E15" s="69">
        <f>+rebalancer!F37</f>
        <v>877.30000000000007</v>
      </c>
      <c r="F15" s="40">
        <f t="shared" si="0"/>
        <v>0.11330526424549257</v>
      </c>
      <c r="G15" s="41">
        <v>0</v>
      </c>
      <c r="H15" s="41"/>
    </row>
    <row r="16" spans="1:8" s="5" customFormat="1" x14ac:dyDescent="0.2">
      <c r="A16" s="6"/>
      <c r="B16" s="5" t="s">
        <v>22</v>
      </c>
      <c r="C16" s="38" t="s">
        <v>20</v>
      </c>
      <c r="D16" s="44">
        <v>91.09</v>
      </c>
      <c r="E16" s="69">
        <f>+rebalancer!F40</f>
        <v>910.90000000000009</v>
      </c>
      <c r="F16" s="40">
        <f t="shared" si="0"/>
        <v>0.1176447796662706</v>
      </c>
      <c r="G16" s="41">
        <v>0.2</v>
      </c>
      <c r="H16" s="41"/>
    </row>
    <row r="17" spans="1:9" s="5" customFormat="1" x14ac:dyDescent="0.2">
      <c r="A17" s="6"/>
      <c r="B17" s="5" t="s">
        <v>23</v>
      </c>
      <c r="C17" s="38" t="s">
        <v>24</v>
      </c>
      <c r="D17" s="44">
        <v>93.06</v>
      </c>
      <c r="E17" s="69">
        <f>+rebalancer!F43</f>
        <v>930.6</v>
      </c>
      <c r="F17" s="40">
        <f t="shared" si="0"/>
        <v>0.12018907888619103</v>
      </c>
      <c r="G17" s="41">
        <v>0.1</v>
      </c>
      <c r="H17" s="41"/>
    </row>
    <row r="18" spans="1:9" s="5" customFormat="1" x14ac:dyDescent="0.2">
      <c r="A18" s="6"/>
      <c r="B18" s="36" t="s">
        <v>27</v>
      </c>
      <c r="C18" s="36"/>
      <c r="D18" s="36"/>
      <c r="E18" s="61">
        <f>+SUM(E12:E17)</f>
        <v>7742.8000000000011</v>
      </c>
      <c r="F18" s="42">
        <f>+SUM(F12:F17)</f>
        <v>0.99999999999999989</v>
      </c>
      <c r="G18" s="42">
        <f>+SUM(G12:G17)</f>
        <v>0.99999999999999989</v>
      </c>
    </row>
    <row r="19" spans="1:9" s="5" customFormat="1" x14ac:dyDescent="0.2">
      <c r="A19" s="6"/>
    </row>
    <row r="20" spans="1:9" s="5" customFormat="1" x14ac:dyDescent="0.2">
      <c r="A20" s="6"/>
    </row>
    <row r="21" spans="1:9" s="4" customFormat="1" x14ac:dyDescent="0.2">
      <c r="A21" s="7" t="s">
        <v>70</v>
      </c>
      <c r="B21" s="4" t="s">
        <v>11</v>
      </c>
    </row>
    <row r="22" spans="1:9" s="5" customFormat="1" x14ac:dyDescent="0.2">
      <c r="A22" s="6"/>
      <c r="B22" s="15" t="s">
        <v>75</v>
      </c>
    </row>
    <row r="23" spans="1:9" s="5" customFormat="1" x14ac:dyDescent="0.2">
      <c r="A23" s="6"/>
    </row>
    <row r="24" spans="1:9" s="5" customFormat="1" x14ac:dyDescent="0.2">
      <c r="A24" s="6"/>
      <c r="B24" s="11" t="s">
        <v>65</v>
      </c>
      <c r="C24" s="65">
        <f>+rebalancer!$E$18</f>
        <v>7742.8000000000011</v>
      </c>
    </row>
    <row r="25" spans="1:9" s="5" customFormat="1" x14ac:dyDescent="0.2">
      <c r="A25" s="6"/>
      <c r="B25" s="5" t="s">
        <v>12</v>
      </c>
      <c r="C25" s="14">
        <f>+I30+I37+I31+I34+I40+I43</f>
        <v>0.99999999999999989</v>
      </c>
    </row>
    <row r="26" spans="1:9" s="5" customFormat="1" x14ac:dyDescent="0.2">
      <c r="A26" s="6"/>
    </row>
    <row r="27" spans="1:9" s="5" customFormat="1" x14ac:dyDescent="0.2">
      <c r="A27" s="6"/>
      <c r="B27" s="8" t="s">
        <v>0</v>
      </c>
    </row>
    <row r="28" spans="1:9" s="5" customFormat="1" x14ac:dyDescent="0.2">
      <c r="A28" s="6"/>
      <c r="B28" s="12"/>
      <c r="F28" s="13" t="s">
        <v>7</v>
      </c>
      <c r="G28" s="13"/>
      <c r="H28" s="13" t="s">
        <v>8</v>
      </c>
      <c r="I28" s="13"/>
    </row>
    <row r="29" spans="1:9" s="5" customFormat="1" x14ac:dyDescent="0.2">
      <c r="A29" s="6"/>
      <c r="B29" s="9" t="s">
        <v>1</v>
      </c>
      <c r="C29" s="9" t="s">
        <v>2</v>
      </c>
      <c r="D29" s="10" t="s">
        <v>4</v>
      </c>
      <c r="E29" s="10" t="s">
        <v>3</v>
      </c>
      <c r="F29" s="10" t="s">
        <v>9</v>
      </c>
      <c r="G29" s="10" t="s">
        <v>10</v>
      </c>
      <c r="H29" s="10" t="s">
        <v>5</v>
      </c>
      <c r="I29" s="10" t="s">
        <v>6</v>
      </c>
    </row>
    <row r="30" spans="1:9" s="5" customFormat="1" x14ac:dyDescent="0.2">
      <c r="A30" s="6"/>
      <c r="B30" s="83" t="s">
        <v>13</v>
      </c>
      <c r="C30" s="83" t="s">
        <v>14</v>
      </c>
      <c r="D30" s="84"/>
      <c r="E30" s="85"/>
      <c r="F30" s="86">
        <f>+rebalancer!E12</f>
        <v>3000</v>
      </c>
      <c r="G30" s="85">
        <f>+I30*$C$24</f>
        <v>0</v>
      </c>
      <c r="H30" s="87">
        <f>+F30/$C$24</f>
        <v>0.38745673399803682</v>
      </c>
      <c r="I30" s="88">
        <f>+rebalancer!G12</f>
        <v>0</v>
      </c>
    </row>
    <row r="31" spans="1:9" s="5" customFormat="1" x14ac:dyDescent="0.2">
      <c r="A31" s="6"/>
      <c r="B31" s="16" t="s">
        <v>16</v>
      </c>
      <c r="C31" s="16" t="s">
        <v>17</v>
      </c>
      <c r="D31" s="32">
        <f>+rebalancer!$D$13</f>
        <v>150.49</v>
      </c>
      <c r="E31" s="17">
        <f>+SUMIFS(E32:E33,C32:C33,"filled")</f>
        <v>10</v>
      </c>
      <c r="F31" s="17">
        <f>+D31*E31</f>
        <v>1504.9</v>
      </c>
      <c r="G31" s="17">
        <f>+I31*$C$24</f>
        <v>4645.68</v>
      </c>
      <c r="H31" s="18">
        <f>+F31/$C$24</f>
        <v>0.19436121299788189</v>
      </c>
      <c r="I31" s="78">
        <f>+rebalancer!G13</f>
        <v>0.6</v>
      </c>
    </row>
    <row r="32" spans="1:9" s="5" customFormat="1" x14ac:dyDescent="0.2">
      <c r="A32" s="6"/>
      <c r="B32" s="25">
        <v>43575</v>
      </c>
      <c r="C32" s="24" t="s">
        <v>25</v>
      </c>
      <c r="D32" s="20">
        <v>140</v>
      </c>
      <c r="E32" s="23">
        <v>10</v>
      </c>
      <c r="F32" s="21">
        <f>+IF($C32="filled",D32*E32,0)</f>
        <v>1400</v>
      </c>
      <c r="G32" s="21"/>
      <c r="H32" s="22"/>
      <c r="I32" s="79"/>
    </row>
    <row r="33" spans="1:12" s="5" customFormat="1" x14ac:dyDescent="0.2">
      <c r="A33" s="6"/>
      <c r="B33" s="25"/>
      <c r="C33" s="26"/>
      <c r="D33" s="20"/>
      <c r="E33" s="31"/>
      <c r="F33" s="21"/>
      <c r="G33" s="21"/>
      <c r="H33" s="22"/>
      <c r="I33" s="79"/>
    </row>
    <row r="34" spans="1:12" s="5" customFormat="1" x14ac:dyDescent="0.2">
      <c r="A34" s="6"/>
      <c r="B34" s="16" t="s">
        <v>18</v>
      </c>
      <c r="C34" s="16" t="s">
        <v>19</v>
      </c>
      <c r="D34" s="32">
        <f>+rebalancer!$D$14</f>
        <v>51.91</v>
      </c>
      <c r="E34" s="17">
        <f>+SUMIFS(E35:E36,C35:C36,"filled")</f>
        <v>10</v>
      </c>
      <c r="F34" s="17">
        <f>+D34*E34</f>
        <v>519.09999999999991</v>
      </c>
      <c r="G34" s="17">
        <f>+I34*$C$24</f>
        <v>774.2800000000002</v>
      </c>
      <c r="H34" s="18">
        <f>+F34/$C$24</f>
        <v>6.7042930206126963E-2</v>
      </c>
      <c r="I34" s="78">
        <f>+rebalancer!G14</f>
        <v>0.1</v>
      </c>
    </row>
    <row r="35" spans="1:12" s="5" customFormat="1" x14ac:dyDescent="0.2">
      <c r="A35" s="6"/>
      <c r="B35" s="25">
        <v>43575</v>
      </c>
      <c r="C35" s="24" t="s">
        <v>25</v>
      </c>
      <c r="D35" s="20">
        <v>45</v>
      </c>
      <c r="E35" s="23">
        <v>10</v>
      </c>
      <c r="F35" s="21">
        <f>+IF($C35="filled",D35*E35,0)</f>
        <v>450</v>
      </c>
      <c r="G35" s="21"/>
      <c r="H35" s="22"/>
      <c r="I35" s="79"/>
    </row>
    <row r="36" spans="1:12" s="5" customFormat="1" x14ac:dyDescent="0.2">
      <c r="A36" s="6"/>
      <c r="B36" s="25"/>
      <c r="C36" s="26"/>
      <c r="D36" s="20"/>
      <c r="E36" s="31"/>
      <c r="F36" s="21"/>
      <c r="G36" s="21"/>
      <c r="H36" s="22"/>
      <c r="I36" s="79"/>
    </row>
    <row r="37" spans="1:12" s="5" customFormat="1" x14ac:dyDescent="0.2">
      <c r="A37" s="6"/>
      <c r="B37" s="16" t="s">
        <v>21</v>
      </c>
      <c r="C37" s="16" t="s">
        <v>15</v>
      </c>
      <c r="D37" s="32">
        <f>+rebalancer!$D$15</f>
        <v>87.73</v>
      </c>
      <c r="E37" s="17">
        <f>+SUMIFS(E38:E39,C38:C39,"filled")</f>
        <v>10</v>
      </c>
      <c r="F37" s="17">
        <f>+D37*E37</f>
        <v>877.30000000000007</v>
      </c>
      <c r="G37" s="17">
        <f>+I37*$C$24</f>
        <v>0</v>
      </c>
      <c r="H37" s="18">
        <f>+F37/$C$24</f>
        <v>0.11330526424549257</v>
      </c>
      <c r="I37" s="78">
        <f>+rebalancer!G15</f>
        <v>0</v>
      </c>
      <c r="L37" s="35"/>
    </row>
    <row r="38" spans="1:12" s="5" customFormat="1" x14ac:dyDescent="0.2">
      <c r="A38" s="6"/>
      <c r="B38" s="25">
        <v>43575</v>
      </c>
      <c r="C38" s="24" t="s">
        <v>25</v>
      </c>
      <c r="D38" s="20">
        <v>80</v>
      </c>
      <c r="E38" s="23">
        <v>10</v>
      </c>
      <c r="F38" s="21">
        <f>+IF($C38="filled",D38*E38,0)</f>
        <v>800</v>
      </c>
      <c r="G38" s="21"/>
      <c r="H38" s="22"/>
      <c r="I38" s="79"/>
    </row>
    <row r="39" spans="1:12" s="5" customFormat="1" x14ac:dyDescent="0.2">
      <c r="A39" s="6"/>
      <c r="B39" s="25"/>
      <c r="C39" s="26"/>
      <c r="D39" s="27"/>
      <c r="E39" s="28"/>
      <c r="F39" s="29"/>
      <c r="G39" s="29"/>
      <c r="H39" s="30"/>
      <c r="I39" s="80"/>
    </row>
    <row r="40" spans="1:12" s="5" customFormat="1" x14ac:dyDescent="0.2">
      <c r="A40" s="6"/>
      <c r="B40" s="16" t="s">
        <v>22</v>
      </c>
      <c r="C40" s="16" t="s">
        <v>20</v>
      </c>
      <c r="D40" s="32">
        <f>+rebalancer!$D$16</f>
        <v>91.09</v>
      </c>
      <c r="E40" s="17">
        <f>+SUMIFS(E41:E42,C41:C42,"filled")</f>
        <v>10</v>
      </c>
      <c r="F40" s="17">
        <f>+D40*E40</f>
        <v>910.90000000000009</v>
      </c>
      <c r="G40" s="17">
        <f>+I40*$C$24</f>
        <v>1548.5600000000004</v>
      </c>
      <c r="H40" s="18">
        <f>+F40/$C$24</f>
        <v>0.1176447796662706</v>
      </c>
      <c r="I40" s="78">
        <f>+rebalancer!G16</f>
        <v>0.2</v>
      </c>
    </row>
    <row r="41" spans="1:12" s="5" customFormat="1" x14ac:dyDescent="0.2">
      <c r="A41" s="6"/>
      <c r="B41" s="25">
        <v>43575</v>
      </c>
      <c r="C41" s="24" t="s">
        <v>25</v>
      </c>
      <c r="D41" s="20">
        <v>85</v>
      </c>
      <c r="E41" s="23">
        <v>10</v>
      </c>
      <c r="F41" s="21">
        <f>+IF($C41="filled",D41*E41,0)</f>
        <v>850</v>
      </c>
      <c r="G41" s="21"/>
      <c r="H41" s="22"/>
      <c r="I41" s="79"/>
    </row>
    <row r="42" spans="1:12" s="5" customFormat="1" x14ac:dyDescent="0.2">
      <c r="A42" s="6"/>
      <c r="B42" s="25"/>
      <c r="C42" s="26"/>
      <c r="D42" s="27"/>
      <c r="E42" s="28"/>
      <c r="F42" s="29"/>
      <c r="G42" s="29"/>
      <c r="H42" s="30"/>
      <c r="I42" s="80"/>
    </row>
    <row r="43" spans="1:12" s="5" customFormat="1" x14ac:dyDescent="0.2">
      <c r="A43" s="6"/>
      <c r="B43" s="16" t="s">
        <v>23</v>
      </c>
      <c r="C43" s="16" t="s">
        <v>24</v>
      </c>
      <c r="D43" s="32">
        <f>+rebalancer!$D$17</f>
        <v>93.06</v>
      </c>
      <c r="E43" s="17">
        <f>+SUMIFS(E44:E45,C44:C45,"filled")</f>
        <v>10</v>
      </c>
      <c r="F43" s="17">
        <f>+D43*E43</f>
        <v>930.6</v>
      </c>
      <c r="G43" s="17">
        <f>+I43*$C$24</f>
        <v>774.2800000000002</v>
      </c>
      <c r="H43" s="18">
        <f>+F43/$C$24</f>
        <v>0.12018907888619103</v>
      </c>
      <c r="I43" s="78">
        <f>+rebalancer!G17</f>
        <v>0.1</v>
      </c>
    </row>
    <row r="44" spans="1:12" s="5" customFormat="1" x14ac:dyDescent="0.2">
      <c r="A44" s="6"/>
      <c r="B44" s="25">
        <v>43575</v>
      </c>
      <c r="C44" s="24" t="s">
        <v>25</v>
      </c>
      <c r="D44" s="20">
        <v>90</v>
      </c>
      <c r="E44" s="23">
        <v>10</v>
      </c>
      <c r="F44" s="21">
        <f>+IF($C44="filled",D44*E44,0)</f>
        <v>900</v>
      </c>
      <c r="G44" s="21"/>
      <c r="H44" s="22"/>
      <c r="I44" s="79"/>
    </row>
    <row r="45" spans="1:12" s="5" customFormat="1" x14ac:dyDescent="0.2">
      <c r="A45" s="6"/>
      <c r="B45" s="19"/>
      <c r="C45" s="19"/>
      <c r="D45" s="19"/>
      <c r="E45" s="19"/>
      <c r="F45" s="19"/>
      <c r="G45" s="19"/>
      <c r="H45" s="19"/>
      <c r="I45" s="81"/>
    </row>
    <row r="46" spans="1:12" s="5" customFormat="1" x14ac:dyDescent="0.2">
      <c r="A46" s="6"/>
    </row>
    <row r="47" spans="1:12" s="5" customFormat="1" x14ac:dyDescent="0.2">
      <c r="A47" s="6"/>
    </row>
    <row r="48" spans="1:12" s="4" customFormat="1" x14ac:dyDescent="0.2">
      <c r="A48" s="7" t="s">
        <v>70</v>
      </c>
      <c r="B48" s="4" t="s">
        <v>30</v>
      </c>
    </row>
    <row r="49" spans="1:6" s="5" customFormat="1" x14ac:dyDescent="0.2">
      <c r="A49" s="6"/>
    </row>
    <row r="50" spans="1:6" s="5" customFormat="1" x14ac:dyDescent="0.2">
      <c r="A50" s="6"/>
      <c r="B50" s="8" t="s">
        <v>31</v>
      </c>
    </row>
    <row r="51" spans="1:6" s="5" customFormat="1" x14ac:dyDescent="0.2">
      <c r="A51" s="6"/>
      <c r="B51" s="5" t="s">
        <v>33</v>
      </c>
      <c r="C51" s="70">
        <v>0</v>
      </c>
      <c r="D51" s="68" t="s">
        <v>68</v>
      </c>
    </row>
    <row r="52" spans="1:6" s="5" customFormat="1" x14ac:dyDescent="0.2">
      <c r="A52" s="6"/>
      <c r="B52" s="5" t="s">
        <v>55</v>
      </c>
      <c r="C52" s="71">
        <v>0.15</v>
      </c>
      <c r="D52" s="68" t="s">
        <v>67</v>
      </c>
    </row>
    <row r="53" spans="1:6" s="5" customFormat="1" x14ac:dyDescent="0.2">
      <c r="A53" s="6"/>
      <c r="B53" s="5" t="s">
        <v>34</v>
      </c>
      <c r="C53" s="34">
        <f>+SUM(E57:E61)/2</f>
        <v>0.32722271013070209</v>
      </c>
    </row>
    <row r="54" spans="1:6" s="5" customFormat="1" x14ac:dyDescent="0.2">
      <c r="A54" s="6"/>
      <c r="B54" s="5" t="s">
        <v>35</v>
      </c>
      <c r="C54" s="38" t="b">
        <f>+C53&gt;C52</f>
        <v>1</v>
      </c>
    </row>
    <row r="55" spans="1:6" s="5" customFormat="1" x14ac:dyDescent="0.2">
      <c r="A55" s="6"/>
      <c r="B55" s="9" t="s">
        <v>36</v>
      </c>
      <c r="C55" s="10" t="s">
        <v>37</v>
      </c>
      <c r="D55" s="10" t="s">
        <v>38</v>
      </c>
      <c r="E55" s="10" t="s">
        <v>39</v>
      </c>
      <c r="F55" s="10" t="s">
        <v>4</v>
      </c>
    </row>
    <row r="56" spans="1:6" s="5" customFormat="1" x14ac:dyDescent="0.2">
      <c r="A56" s="6"/>
      <c r="B56" s="5" t="s">
        <v>14</v>
      </c>
      <c r="C56" s="5">
        <f>+($H30-$I30)*$C$24</f>
        <v>3000</v>
      </c>
      <c r="D56" s="34">
        <f>+($H30-$I30)</f>
        <v>0.38745673399803682</v>
      </c>
    </row>
    <row r="57" spans="1:6" s="5" customFormat="1" x14ac:dyDescent="0.2">
      <c r="A57" s="6"/>
      <c r="B57" s="5" t="s">
        <v>17</v>
      </c>
      <c r="C57" s="5">
        <f>+($H31-$I31)*$C$24</f>
        <v>-3140.78</v>
      </c>
      <c r="D57" s="34">
        <f>+($H31-$I31)</f>
        <v>-0.40563878700211808</v>
      </c>
      <c r="E57" s="34">
        <f t="shared" ref="E57:E61" si="1">+ABS(D57)</f>
        <v>0.40563878700211808</v>
      </c>
      <c r="F57" s="66">
        <f>+rebalancer!$D$13</f>
        <v>150.49</v>
      </c>
    </row>
    <row r="58" spans="1:6" s="5" customFormat="1" x14ac:dyDescent="0.2">
      <c r="A58" s="6"/>
      <c r="B58" s="5" t="s">
        <v>19</v>
      </c>
      <c r="C58" s="5">
        <f>+($H34-$I34)*$C$24</f>
        <v>-255.18000000000023</v>
      </c>
      <c r="D58" s="34">
        <f>+($H34-$I34)</f>
        <v>-3.2957069793873042E-2</v>
      </c>
      <c r="E58" s="34">
        <f t="shared" si="1"/>
        <v>3.2957069793873042E-2</v>
      </c>
      <c r="F58" s="66">
        <f>+rebalancer!$D$14</f>
        <v>51.91</v>
      </c>
    </row>
    <row r="59" spans="1:6" s="5" customFormat="1" x14ac:dyDescent="0.2">
      <c r="A59" s="6"/>
      <c r="B59" s="5" t="s">
        <v>15</v>
      </c>
      <c r="C59" s="5">
        <f>+($H37-$I37)*$C$24</f>
        <v>877.30000000000007</v>
      </c>
      <c r="D59" s="34">
        <f>+($H37-$I37)</f>
        <v>0.11330526424549257</v>
      </c>
      <c r="E59" s="34">
        <f t="shared" si="1"/>
        <v>0.11330526424549257</v>
      </c>
      <c r="F59" s="66">
        <f>+rebalancer!$D$15</f>
        <v>87.73</v>
      </c>
    </row>
    <row r="60" spans="1:6" s="5" customFormat="1" x14ac:dyDescent="0.2">
      <c r="A60" s="6"/>
      <c r="B60" s="5" t="s">
        <v>20</v>
      </c>
      <c r="C60" s="5">
        <f>+($H40-$I40)*$C$24</f>
        <v>-637.6600000000002</v>
      </c>
      <c r="D60" s="34">
        <f>+($H40-$I40)</f>
        <v>-8.2355220333729412E-2</v>
      </c>
      <c r="E60" s="34">
        <f t="shared" si="1"/>
        <v>8.2355220333729412E-2</v>
      </c>
      <c r="F60" s="66">
        <f>+rebalancer!$D$16</f>
        <v>91.09</v>
      </c>
    </row>
    <row r="61" spans="1:6" s="5" customFormat="1" x14ac:dyDescent="0.2">
      <c r="A61" s="6"/>
      <c r="B61" s="5" t="s">
        <v>24</v>
      </c>
      <c r="C61" s="5">
        <f>+($H43-$I43)*$C$24</f>
        <v>156.31999999999988</v>
      </c>
      <c r="D61" s="34">
        <f>+($H43-$I43)</f>
        <v>2.0189078886191023E-2</v>
      </c>
      <c r="E61" s="34">
        <f t="shared" si="1"/>
        <v>2.0189078886191023E-2</v>
      </c>
      <c r="F61" s="66">
        <f>+rebalancer!$D$17</f>
        <v>93.06</v>
      </c>
    </row>
    <row r="62" spans="1:6" s="5" customFormat="1" x14ac:dyDescent="0.2">
      <c r="A62" s="6"/>
    </row>
    <row r="63" spans="1:6" s="5" customFormat="1" x14ac:dyDescent="0.2">
      <c r="A63" s="6"/>
    </row>
    <row r="64" spans="1:6" s="5" customFormat="1" x14ac:dyDescent="0.2">
      <c r="A64" s="6"/>
      <c r="B64" s="8" t="s">
        <v>69</v>
      </c>
    </row>
    <row r="65" spans="1:45" s="5" customFormat="1" x14ac:dyDescent="0.2">
      <c r="A65" s="6"/>
      <c r="B65" s="5" t="s">
        <v>58</v>
      </c>
      <c r="C65" s="67">
        <f>+C56</f>
        <v>3000</v>
      </c>
      <c r="D65" s="68" t="s">
        <v>66</v>
      </c>
    </row>
    <row r="66" spans="1:45" s="5" customFormat="1" x14ac:dyDescent="0.2">
      <c r="A66" s="6"/>
      <c r="C66" s="54"/>
      <c r="D66" s="15"/>
    </row>
    <row r="67" spans="1:45" s="5" customFormat="1" x14ac:dyDescent="0.2">
      <c r="A67" s="6"/>
      <c r="B67" s="9" t="s">
        <v>61</v>
      </c>
      <c r="C67" s="10" t="s">
        <v>60</v>
      </c>
      <c r="D67" s="10" t="s">
        <v>59</v>
      </c>
      <c r="E67" s="10" t="s">
        <v>4</v>
      </c>
    </row>
    <row r="68" spans="1:45" s="5" customFormat="1" x14ac:dyDescent="0.2">
      <c r="A68" s="6"/>
      <c r="B68" s="62" t="s">
        <v>17</v>
      </c>
      <c r="C68" s="62">
        <f t="array" ref="C68:C72">+TRANSPOSE(X591:AB591)</f>
        <v>0</v>
      </c>
      <c r="D68" s="62">
        <f t="array" ref="D68:D72">+TRANSPOSE(AJ591:AN591)</f>
        <v>21</v>
      </c>
      <c r="E68" s="63">
        <f>+F57</f>
        <v>150.49</v>
      </c>
    </row>
    <row r="69" spans="1:45" s="5" customFormat="1" x14ac:dyDescent="0.2">
      <c r="A69" s="6"/>
      <c r="B69" s="19" t="s">
        <v>19</v>
      </c>
      <c r="C69" s="19">
        <v>0</v>
      </c>
      <c r="D69" s="19">
        <v>4</v>
      </c>
      <c r="E69" s="64">
        <f>+F58</f>
        <v>51.91</v>
      </c>
    </row>
    <row r="70" spans="1:45" s="5" customFormat="1" x14ac:dyDescent="0.2">
      <c r="A70" s="6"/>
      <c r="B70" s="19" t="s">
        <v>15</v>
      </c>
      <c r="C70" s="19">
        <v>10</v>
      </c>
      <c r="D70" s="19">
        <v>0</v>
      </c>
      <c r="E70" s="64">
        <f>+F59</f>
        <v>87.73</v>
      </c>
    </row>
    <row r="71" spans="1:45" s="5" customFormat="1" x14ac:dyDescent="0.2">
      <c r="A71" s="6"/>
      <c r="B71" s="19" t="s">
        <v>20</v>
      </c>
      <c r="C71" s="19">
        <v>0</v>
      </c>
      <c r="D71" s="19">
        <v>6</v>
      </c>
      <c r="E71" s="64">
        <f>+F60</f>
        <v>91.09</v>
      </c>
    </row>
    <row r="72" spans="1:45" s="5" customFormat="1" x14ac:dyDescent="0.2">
      <c r="A72" s="6" t="s">
        <v>70</v>
      </c>
      <c r="B72" s="19" t="s">
        <v>24</v>
      </c>
      <c r="C72" s="19">
        <v>1</v>
      </c>
      <c r="D72" s="19">
        <v>0</v>
      </c>
      <c r="E72" s="64">
        <f>+F61</f>
        <v>93.06</v>
      </c>
    </row>
    <row r="73" spans="1:45" s="5" customFormat="1" x14ac:dyDescent="0.2">
      <c r="A73" s="6"/>
    </row>
    <row r="74" spans="1:45" s="5" customFormat="1" x14ac:dyDescent="0.2">
      <c r="A74" s="6"/>
      <c r="B74" s="8" t="s">
        <v>40</v>
      </c>
    </row>
    <row r="75" spans="1:45" s="5" customFormat="1" x14ac:dyDescent="0.2">
      <c r="A75" s="6"/>
      <c r="B75" s="15"/>
    </row>
    <row r="76" spans="1:45" s="5" customFormat="1" x14ac:dyDescent="0.2">
      <c r="A76" s="6"/>
      <c r="F76" s="45" t="s">
        <v>13</v>
      </c>
      <c r="G76" s="56"/>
      <c r="H76" s="46"/>
      <c r="I76" s="46"/>
      <c r="J76" s="47"/>
      <c r="L76" s="13" t="s">
        <v>46</v>
      </c>
      <c r="M76" s="13"/>
      <c r="N76" s="13"/>
      <c r="O76" s="13"/>
      <c r="P76" s="13"/>
      <c r="R76" s="13" t="s">
        <v>43</v>
      </c>
      <c r="S76" s="13"/>
      <c r="T76" s="13"/>
      <c r="U76" s="13"/>
      <c r="V76" s="13"/>
      <c r="X76" s="13" t="s">
        <v>45</v>
      </c>
      <c r="Y76" s="13"/>
      <c r="Z76" s="13"/>
      <c r="AA76" s="13"/>
      <c r="AB76" s="13"/>
      <c r="AD76" s="13" t="s">
        <v>47</v>
      </c>
      <c r="AE76" s="13"/>
      <c r="AF76" s="13"/>
      <c r="AG76" s="13"/>
      <c r="AH76" s="13"/>
      <c r="AJ76" s="13" t="s">
        <v>48</v>
      </c>
      <c r="AK76" s="13"/>
      <c r="AL76" s="13"/>
      <c r="AM76" s="13"/>
      <c r="AN76" s="13"/>
      <c r="AP76" s="13" t="s">
        <v>50</v>
      </c>
      <c r="AQ76" s="13"/>
      <c r="AR76" s="13"/>
      <c r="AS76" s="13"/>
    </row>
    <row r="77" spans="1:45" s="5" customFormat="1" x14ac:dyDescent="0.2">
      <c r="A77" s="6"/>
      <c r="F77" s="48" t="s">
        <v>41</v>
      </c>
      <c r="G77" s="49" t="s">
        <v>44</v>
      </c>
      <c r="H77" s="49" t="s">
        <v>49</v>
      </c>
      <c r="I77" s="49" t="s">
        <v>32</v>
      </c>
      <c r="J77" s="50" t="s">
        <v>42</v>
      </c>
      <c r="K77" s="51"/>
      <c r="L77" s="49" t="str">
        <f t="array" ref="L77:P77">+TRANSPOSE(B57:B61)</f>
        <v>VTI</v>
      </c>
      <c r="M77" s="49" t="str">
        <v>VXUS</v>
      </c>
      <c r="N77" s="49" t="str">
        <v>VYM</v>
      </c>
      <c r="O77" s="49" t="str">
        <v>VCIT</v>
      </c>
      <c r="P77" s="49" t="str">
        <v>VNQ</v>
      </c>
      <c r="Q77" s="49"/>
      <c r="R77" s="49" t="str">
        <f>+L77</f>
        <v>VTI</v>
      </c>
      <c r="S77" s="49" t="str">
        <f>+M77</f>
        <v>VXUS</v>
      </c>
      <c r="T77" s="49" t="str">
        <f>+N77</f>
        <v>VYM</v>
      </c>
      <c r="U77" s="49" t="str">
        <f>+O77</f>
        <v>VCIT</v>
      </c>
      <c r="V77" s="49" t="str">
        <f>+P77</f>
        <v>VNQ</v>
      </c>
      <c r="W77" s="51"/>
      <c r="X77" s="49" t="str">
        <f>+L77</f>
        <v>VTI</v>
      </c>
      <c r="Y77" s="49" t="str">
        <f>+M77</f>
        <v>VXUS</v>
      </c>
      <c r="Z77" s="49" t="str">
        <f>+N77</f>
        <v>VYM</v>
      </c>
      <c r="AA77" s="49" t="str">
        <f>+O77</f>
        <v>VCIT</v>
      </c>
      <c r="AB77" s="49" t="str">
        <f>+P77</f>
        <v>VNQ</v>
      </c>
      <c r="AC77" s="49"/>
      <c r="AD77" s="49" t="str">
        <f>+L77</f>
        <v>VTI</v>
      </c>
      <c r="AE77" s="49" t="str">
        <f>+M77</f>
        <v>VXUS</v>
      </c>
      <c r="AF77" s="49" t="str">
        <f>+N77</f>
        <v>VYM</v>
      </c>
      <c r="AG77" s="49" t="str">
        <f>+O77</f>
        <v>VCIT</v>
      </c>
      <c r="AH77" s="49" t="str">
        <f>+P77</f>
        <v>VNQ</v>
      </c>
      <c r="AI77" s="51"/>
      <c r="AJ77" s="49" t="str">
        <f>+L77</f>
        <v>VTI</v>
      </c>
      <c r="AK77" s="49" t="str">
        <f>+M77</f>
        <v>VXUS</v>
      </c>
      <c r="AL77" s="49" t="str">
        <f>+N77</f>
        <v>VYM</v>
      </c>
      <c r="AM77" s="49" t="str">
        <f>+O77</f>
        <v>VCIT</v>
      </c>
      <c r="AN77" s="49" t="str">
        <f>+P77</f>
        <v>VNQ</v>
      </c>
      <c r="AO77" s="49"/>
      <c r="AP77" s="49" t="s">
        <v>52</v>
      </c>
      <c r="AQ77" s="49" t="s">
        <v>51</v>
      </c>
      <c r="AR77" s="49" t="s">
        <v>53</v>
      </c>
      <c r="AS77" s="49" t="s">
        <v>54</v>
      </c>
    </row>
    <row r="78" spans="1:45" s="5" customFormat="1" x14ac:dyDescent="0.2">
      <c r="A78" s="6"/>
      <c r="F78" s="52">
        <f>+$C$65</f>
        <v>3000</v>
      </c>
      <c r="G78" s="33">
        <f t="shared" ref="G78:G141" si="2">+SUM($X78:$AB78)</f>
        <v>87.73</v>
      </c>
      <c r="H78" s="33">
        <f t="shared" ref="H78:H141" si="3">+SUM($AJ78:$AN78)</f>
        <v>-150.49</v>
      </c>
      <c r="I78" s="57">
        <f t="shared" ref="I78:I141" si="4">+SUM(AR78:AS78)</f>
        <v>0</v>
      </c>
      <c r="J78" s="53">
        <f t="shared" ref="J78:J141" si="5">+SUM(F78:I78)</f>
        <v>2937.24</v>
      </c>
      <c r="L78" s="54">
        <f t="array" ref="L78:P78">+TRANSPOSE(C57:C61)</f>
        <v>-3140.78</v>
      </c>
      <c r="M78" s="54">
        <v>-255.18000000000023</v>
      </c>
      <c r="N78" s="54">
        <v>877.30000000000007</v>
      </c>
      <c r="O78" s="54">
        <v>-637.6600000000002</v>
      </c>
      <c r="P78" s="54">
        <v>156.31999999999988</v>
      </c>
      <c r="R78" s="5">
        <f t="shared" ref="R78:R141" si="6">+IF(L78&lt;=0,0,RANK(L78,$L78:$P78,0))*$C$54</f>
        <v>0</v>
      </c>
      <c r="S78" s="5">
        <f t="shared" ref="S78:S141" si="7">+IF(M78&lt;=0,0,RANK(M78,$L78:$P78,0))*$C$54</f>
        <v>0</v>
      </c>
      <c r="T78" s="5">
        <f t="shared" ref="T78:T141" si="8">+IF(N78&lt;=0,0,RANK(N78,$L78:$P78,0))*$C$54</f>
        <v>1</v>
      </c>
      <c r="U78" s="5">
        <f t="shared" ref="U78:U141" si="9">+IF(O78&lt;=0,0,RANK(O78,$L78:$P78,0))*$C$54</f>
        <v>0</v>
      </c>
      <c r="V78" s="5">
        <f t="shared" ref="V78:V141" si="10">+IF(P78&lt;=0,0,RANK(P78,$L78:$P78,0))*$C$54</f>
        <v>2</v>
      </c>
      <c r="X78" s="5">
        <f t="shared" ref="X78:X141" si="11">+IF(R78=1, IF(INDEX($F$57:$F$61,MATCH(X$77,$B$57:$B$61,0))&lt;=ROUND(L78,3), INDEX($F$57:$F$61,MATCH(X$77,$B$57:$B$61,0)),0),0)</f>
        <v>0</v>
      </c>
      <c r="Y78" s="5">
        <f t="shared" ref="Y78:Y141" si="12">+IF(S78=1, IF(INDEX($F$57:$F$61,MATCH(Y$77,$B$57:$B$61,0))&lt;=ROUND(M78,3), INDEX($F$57:$F$61,MATCH(Y$77,$B$57:$B$61,0)),0),0)</f>
        <v>0</v>
      </c>
      <c r="Z78" s="5">
        <f t="shared" ref="Z78:Z141" si="13">+IF(T78=1, IF(INDEX($F$57:$F$61,MATCH(Z$77,$B$57:$B$61,0))&lt;=ROUND(N78,3), INDEX($F$57:$F$61,MATCH(Z$77,$B$57:$B$61,0)),0),0)</f>
        <v>87.73</v>
      </c>
      <c r="AA78" s="5">
        <f t="shared" ref="AA78:AA141" si="14">+IF(U78=1, IF(INDEX($F$57:$F$61,MATCH(AA$77,$B$57:$B$61,0))&lt;=ROUND(O78,3), INDEX($F$57:$F$61,MATCH(AA$77,$B$57:$B$61,0)),0),0)</f>
        <v>0</v>
      </c>
      <c r="AB78" s="5">
        <f t="shared" ref="AB78:AB141" si="15">+IF(V78=1, IF(INDEX($F$57:$F$61,MATCH(AB$77,$B$57:$B$61,0))&lt;=ROUND(P78,3), INDEX($F$57:$F$61,MATCH(AB$77,$B$57:$B$61,0)),0),0)</f>
        <v>0</v>
      </c>
      <c r="AD78" s="5">
        <f t="shared" ref="AD78:AD141" si="16">+IF(L78&gt;=0,0,RANK(L78,$L78:$P78,1))</f>
        <v>1</v>
      </c>
      <c r="AE78" s="5">
        <f t="shared" ref="AE78:AE141" si="17">+IF(M78&gt;=0,0,RANK(M78,$L78:$P78,1))</f>
        <v>3</v>
      </c>
      <c r="AF78" s="5">
        <f t="shared" ref="AF78:AF141" si="18">+IF(N78&gt;=0,0,RANK(N78,$L78:$P78,1))</f>
        <v>0</v>
      </c>
      <c r="AG78" s="5">
        <f t="shared" ref="AG78:AG141" si="19">+IF(O78&gt;=0,0,RANK(O78,$L78:$P78,1))</f>
        <v>2</v>
      </c>
      <c r="AH78" s="5">
        <f t="shared" ref="AH78:AH141" si="20">+IF(P78&gt;=0,0,RANK(P78,$L78:$P78,1))</f>
        <v>0</v>
      </c>
      <c r="AJ78" s="5">
        <f t="shared" ref="AJ78:AJ141" si="21">+IF(AD78=1, IF(INDEX($F$57:$F$61,MATCH(X$77,$B$57:$B$61,0))+$C$51&lt;($F78+$G78), INDEX($F$57:$F$61,MATCH(X$77,$B$57:$B$61,0)), 0), 0)*-1</f>
        <v>-150.49</v>
      </c>
      <c r="AK78" s="5">
        <f t="shared" ref="AK78:AK141" si="22">+IF(AE78=1, IF(INDEX($F$57:$F$61,MATCH(Y$77,$B$57:$B$61,0))+$C$51&lt;($F78+$G78), INDEX($F$57:$F$61,MATCH(Y$77,$B$57:$B$61,0)), 0), 0)*-1</f>
        <v>0</v>
      </c>
      <c r="AL78" s="5">
        <f t="shared" ref="AL78:AL141" si="23">+IF(AF78=1, IF(INDEX($F$57:$F$61,MATCH(Z$77,$B$57:$B$61,0))+$C$51&lt;($F78+$G78), INDEX($F$57:$F$61,MATCH(Z$77,$B$57:$B$61,0)), 0), 0)*-1</f>
        <v>0</v>
      </c>
      <c r="AM78" s="5">
        <f t="shared" ref="AM78:AM141" si="24">+IF(AG78=1, IF(INDEX($F$57:$F$61,MATCH(AA$77,$B$57:$B$61,0))+$C$51&lt;($F78+$G78), INDEX($F$57:$F$61,MATCH(AA$77,$B$57:$B$61,0)), 0), 0)*-1</f>
        <v>0</v>
      </c>
      <c r="AN78" s="5">
        <f t="shared" ref="AN78:AN141" si="25">+IF(AH78=1, IF(INDEX($F$57:$F$61,MATCH(AB$77,$B$57:$B$61,0))+$C$51&lt;($F78+$G78), INDEX($F$57:$F$61,MATCH(AB$77,$B$57:$B$61,0)), 0), 0)*-1</f>
        <v>0</v>
      </c>
      <c r="AP78" s="37">
        <f t="shared" ref="AP78:AP141" si="26">+IF(SUM($X78:$AB78)&gt;0,MATCH(MAX($X78:$AB78),$X78:$AB78,0),0)</f>
        <v>3</v>
      </c>
      <c r="AQ78" s="37">
        <f t="shared" ref="AQ78:AQ141" si="27">+IF(SUM($AJ78:$AN78)&lt;0,MATCH(MIN($AJ78:$AN78),$AJ78:$AN78,0),0)</f>
        <v>1</v>
      </c>
      <c r="AR78" s="5">
        <f>+IF(AP78&gt;0, IF(COUNTIF(AP$78:AP78,AP78)&lt;=1,TRUE,FALSE),0)*$C$51*-1</f>
        <v>0</v>
      </c>
      <c r="AS78" s="5">
        <f>+IF(AQ78&gt;0, IF(COUNTIF(AQ$78:AQ78,AQ78)&lt;=1,TRUE,FALSE),0)*$C$51*-1</f>
        <v>0</v>
      </c>
    </row>
    <row r="79" spans="1:45" s="5" customFormat="1" x14ac:dyDescent="0.2">
      <c r="A79" s="6"/>
      <c r="F79" s="55">
        <f t="shared" ref="F79:F142" si="28">+J78</f>
        <v>2937.24</v>
      </c>
      <c r="G79" s="33">
        <f t="shared" si="2"/>
        <v>87.73</v>
      </c>
      <c r="H79" s="33">
        <f t="shared" si="3"/>
        <v>-150.49</v>
      </c>
      <c r="I79" s="57">
        <f t="shared" si="4"/>
        <v>0</v>
      </c>
      <c r="J79" s="53">
        <f t="shared" si="5"/>
        <v>2874.4799999999996</v>
      </c>
      <c r="L79" s="5">
        <f t="shared" ref="L79:L142" si="29">+L78-X78-AJ78</f>
        <v>-2990.29</v>
      </c>
      <c r="M79" s="5">
        <f t="shared" ref="M79:M142" si="30">+M78-Y78-AK78</f>
        <v>-255.18000000000023</v>
      </c>
      <c r="N79" s="5">
        <f t="shared" ref="N79:N142" si="31">+N78-Z78-AL78</f>
        <v>789.57</v>
      </c>
      <c r="O79" s="5">
        <f t="shared" ref="O79:O142" si="32">+O78-AA78-AM78</f>
        <v>-637.6600000000002</v>
      </c>
      <c r="P79" s="5">
        <f t="shared" ref="P79:P142" si="33">+P78-AB78-AN78</f>
        <v>156.31999999999988</v>
      </c>
      <c r="R79" s="5">
        <f t="shared" si="6"/>
        <v>0</v>
      </c>
      <c r="S79" s="5">
        <f t="shared" si="7"/>
        <v>0</v>
      </c>
      <c r="T79" s="5">
        <f t="shared" si="8"/>
        <v>1</v>
      </c>
      <c r="U79" s="5">
        <f t="shared" si="9"/>
        <v>0</v>
      </c>
      <c r="V79" s="5">
        <f t="shared" si="10"/>
        <v>2</v>
      </c>
      <c r="X79" s="5">
        <f t="shared" si="11"/>
        <v>0</v>
      </c>
      <c r="Y79" s="5">
        <f t="shared" si="12"/>
        <v>0</v>
      </c>
      <c r="Z79" s="5">
        <f t="shared" si="13"/>
        <v>87.73</v>
      </c>
      <c r="AA79" s="5">
        <f t="shared" si="14"/>
        <v>0</v>
      </c>
      <c r="AB79" s="5">
        <f t="shared" si="15"/>
        <v>0</v>
      </c>
      <c r="AD79" s="5">
        <f t="shared" si="16"/>
        <v>1</v>
      </c>
      <c r="AE79" s="5">
        <f t="shared" si="17"/>
        <v>3</v>
      </c>
      <c r="AF79" s="5">
        <f t="shared" si="18"/>
        <v>0</v>
      </c>
      <c r="AG79" s="5">
        <f t="shared" si="19"/>
        <v>2</v>
      </c>
      <c r="AH79" s="5">
        <f t="shared" si="20"/>
        <v>0</v>
      </c>
      <c r="AJ79" s="5">
        <f t="shared" si="21"/>
        <v>-150.49</v>
      </c>
      <c r="AK79" s="5">
        <f t="shared" si="22"/>
        <v>0</v>
      </c>
      <c r="AL79" s="5">
        <f t="shared" si="23"/>
        <v>0</v>
      </c>
      <c r="AM79" s="5">
        <f t="shared" si="24"/>
        <v>0</v>
      </c>
      <c r="AN79" s="5">
        <f t="shared" si="25"/>
        <v>0</v>
      </c>
      <c r="AP79" s="37">
        <f t="shared" si="26"/>
        <v>3</v>
      </c>
      <c r="AQ79" s="37">
        <f t="shared" si="27"/>
        <v>1</v>
      </c>
      <c r="AR79" s="5">
        <f>+IF(AP79&gt;0, IF(COUNTIF(AP$78:AP79,AP79)&lt;=1,TRUE,FALSE),0)*$C$51*-1</f>
        <v>0</v>
      </c>
      <c r="AS79" s="5">
        <f>+IF(AQ79&gt;0, IF(COUNTIF(AQ$78:AQ79,AQ79)&lt;=1,TRUE,FALSE),0)*$C$51*-1</f>
        <v>0</v>
      </c>
    </row>
    <row r="80" spans="1:45" s="5" customFormat="1" x14ac:dyDescent="0.2">
      <c r="A80" s="6"/>
      <c r="F80" s="55">
        <f t="shared" si="28"/>
        <v>2874.4799999999996</v>
      </c>
      <c r="G80" s="33">
        <f t="shared" si="2"/>
        <v>87.73</v>
      </c>
      <c r="H80" s="33">
        <f t="shared" si="3"/>
        <v>-150.49</v>
      </c>
      <c r="I80" s="57">
        <f t="shared" si="4"/>
        <v>0</v>
      </c>
      <c r="J80" s="53">
        <f t="shared" si="5"/>
        <v>2811.7199999999993</v>
      </c>
      <c r="L80" s="5">
        <f t="shared" si="29"/>
        <v>-2839.8</v>
      </c>
      <c r="M80" s="5">
        <f t="shared" si="30"/>
        <v>-255.18000000000023</v>
      </c>
      <c r="N80" s="5">
        <f t="shared" si="31"/>
        <v>701.84</v>
      </c>
      <c r="O80" s="5">
        <f t="shared" si="32"/>
        <v>-637.6600000000002</v>
      </c>
      <c r="P80" s="5">
        <f t="shared" si="33"/>
        <v>156.31999999999988</v>
      </c>
      <c r="R80" s="5">
        <f t="shared" si="6"/>
        <v>0</v>
      </c>
      <c r="S80" s="5">
        <f t="shared" si="7"/>
        <v>0</v>
      </c>
      <c r="T80" s="5">
        <f t="shared" si="8"/>
        <v>1</v>
      </c>
      <c r="U80" s="5">
        <f t="shared" si="9"/>
        <v>0</v>
      </c>
      <c r="V80" s="5">
        <f t="shared" si="10"/>
        <v>2</v>
      </c>
      <c r="X80" s="5">
        <f t="shared" si="11"/>
        <v>0</v>
      </c>
      <c r="Y80" s="5">
        <f t="shared" si="12"/>
        <v>0</v>
      </c>
      <c r="Z80" s="5">
        <f t="shared" si="13"/>
        <v>87.73</v>
      </c>
      <c r="AA80" s="5">
        <f t="shared" si="14"/>
        <v>0</v>
      </c>
      <c r="AB80" s="5">
        <f t="shared" si="15"/>
        <v>0</v>
      </c>
      <c r="AD80" s="5">
        <f t="shared" si="16"/>
        <v>1</v>
      </c>
      <c r="AE80" s="5">
        <f t="shared" si="17"/>
        <v>3</v>
      </c>
      <c r="AF80" s="5">
        <f t="shared" si="18"/>
        <v>0</v>
      </c>
      <c r="AG80" s="5">
        <f t="shared" si="19"/>
        <v>2</v>
      </c>
      <c r="AH80" s="5">
        <f t="shared" si="20"/>
        <v>0</v>
      </c>
      <c r="AJ80" s="5">
        <f t="shared" si="21"/>
        <v>-150.49</v>
      </c>
      <c r="AK80" s="5">
        <f t="shared" si="22"/>
        <v>0</v>
      </c>
      <c r="AL80" s="5">
        <f t="shared" si="23"/>
        <v>0</v>
      </c>
      <c r="AM80" s="5">
        <f t="shared" si="24"/>
        <v>0</v>
      </c>
      <c r="AN80" s="5">
        <f t="shared" si="25"/>
        <v>0</v>
      </c>
      <c r="AP80" s="37">
        <f t="shared" si="26"/>
        <v>3</v>
      </c>
      <c r="AQ80" s="37">
        <f t="shared" si="27"/>
        <v>1</v>
      </c>
      <c r="AR80" s="5">
        <f>+IF(AP80&gt;0, IF(COUNTIF(AP$78:AP80,AP80)&lt;=1,TRUE,FALSE),0)*$C$51*-1</f>
        <v>0</v>
      </c>
      <c r="AS80" s="5">
        <f>+IF(AQ80&gt;0, IF(COUNTIF(AQ$78:AQ80,AQ80)&lt;=1,TRUE,FALSE),0)*$C$51*-1</f>
        <v>0</v>
      </c>
    </row>
    <row r="81" spans="1:45" s="5" customFormat="1" x14ac:dyDescent="0.2">
      <c r="A81" s="6"/>
      <c r="F81" s="55">
        <f t="shared" si="28"/>
        <v>2811.7199999999993</v>
      </c>
      <c r="G81" s="33">
        <f t="shared" si="2"/>
        <v>87.73</v>
      </c>
      <c r="H81" s="33">
        <f t="shared" si="3"/>
        <v>-150.49</v>
      </c>
      <c r="I81" s="57">
        <f t="shared" si="4"/>
        <v>0</v>
      </c>
      <c r="J81" s="53">
        <f t="shared" si="5"/>
        <v>2748.9599999999991</v>
      </c>
      <c r="L81" s="5">
        <f t="shared" si="29"/>
        <v>-2689.3100000000004</v>
      </c>
      <c r="M81" s="5">
        <f t="shared" si="30"/>
        <v>-255.18000000000023</v>
      </c>
      <c r="N81" s="5">
        <f t="shared" si="31"/>
        <v>614.11</v>
      </c>
      <c r="O81" s="5">
        <f t="shared" si="32"/>
        <v>-637.6600000000002</v>
      </c>
      <c r="P81" s="5">
        <f t="shared" si="33"/>
        <v>156.31999999999988</v>
      </c>
      <c r="R81" s="5">
        <f t="shared" si="6"/>
        <v>0</v>
      </c>
      <c r="S81" s="5">
        <f t="shared" si="7"/>
        <v>0</v>
      </c>
      <c r="T81" s="5">
        <f t="shared" si="8"/>
        <v>1</v>
      </c>
      <c r="U81" s="5">
        <f t="shared" si="9"/>
        <v>0</v>
      </c>
      <c r="V81" s="5">
        <f t="shared" si="10"/>
        <v>2</v>
      </c>
      <c r="X81" s="5">
        <f t="shared" si="11"/>
        <v>0</v>
      </c>
      <c r="Y81" s="5">
        <f t="shared" si="12"/>
        <v>0</v>
      </c>
      <c r="Z81" s="5">
        <f t="shared" si="13"/>
        <v>87.73</v>
      </c>
      <c r="AA81" s="5">
        <f t="shared" si="14"/>
        <v>0</v>
      </c>
      <c r="AB81" s="5">
        <f t="shared" si="15"/>
        <v>0</v>
      </c>
      <c r="AD81" s="5">
        <f t="shared" si="16"/>
        <v>1</v>
      </c>
      <c r="AE81" s="5">
        <f t="shared" si="17"/>
        <v>3</v>
      </c>
      <c r="AF81" s="5">
        <f t="shared" si="18"/>
        <v>0</v>
      </c>
      <c r="AG81" s="5">
        <f t="shared" si="19"/>
        <v>2</v>
      </c>
      <c r="AH81" s="5">
        <f t="shared" si="20"/>
        <v>0</v>
      </c>
      <c r="AJ81" s="5">
        <f t="shared" si="21"/>
        <v>-150.49</v>
      </c>
      <c r="AK81" s="5">
        <f t="shared" si="22"/>
        <v>0</v>
      </c>
      <c r="AL81" s="5">
        <f t="shared" si="23"/>
        <v>0</v>
      </c>
      <c r="AM81" s="5">
        <f t="shared" si="24"/>
        <v>0</v>
      </c>
      <c r="AN81" s="5">
        <f t="shared" si="25"/>
        <v>0</v>
      </c>
      <c r="AP81" s="37">
        <f t="shared" si="26"/>
        <v>3</v>
      </c>
      <c r="AQ81" s="37">
        <f t="shared" si="27"/>
        <v>1</v>
      </c>
      <c r="AR81" s="5">
        <f>+IF(AP81&gt;0, IF(COUNTIF(AP$78:AP81,AP81)&lt;=1,TRUE,FALSE),0)*$C$51*-1</f>
        <v>0</v>
      </c>
      <c r="AS81" s="5">
        <f>+IF(AQ81&gt;0, IF(COUNTIF(AQ$78:AQ81,AQ81)&lt;=1,TRUE,FALSE),0)*$C$51*-1</f>
        <v>0</v>
      </c>
    </row>
    <row r="82" spans="1:45" s="5" customFormat="1" hidden="1" outlineLevel="1" x14ac:dyDescent="0.2">
      <c r="A82" s="6"/>
      <c r="F82" s="55">
        <f t="shared" si="28"/>
        <v>2748.9599999999991</v>
      </c>
      <c r="G82" s="33">
        <f t="shared" si="2"/>
        <v>87.73</v>
      </c>
      <c r="H82" s="33">
        <f t="shared" si="3"/>
        <v>-150.49</v>
      </c>
      <c r="I82" s="57">
        <f t="shared" si="4"/>
        <v>0</v>
      </c>
      <c r="J82" s="53">
        <f t="shared" si="5"/>
        <v>2686.1999999999989</v>
      </c>
      <c r="L82" s="5">
        <f t="shared" si="29"/>
        <v>-2538.8200000000006</v>
      </c>
      <c r="M82" s="5">
        <f t="shared" si="30"/>
        <v>-255.18000000000023</v>
      </c>
      <c r="N82" s="5">
        <f t="shared" si="31"/>
        <v>526.38</v>
      </c>
      <c r="O82" s="5">
        <f t="shared" si="32"/>
        <v>-637.6600000000002</v>
      </c>
      <c r="P82" s="5">
        <f t="shared" si="33"/>
        <v>156.31999999999988</v>
      </c>
      <c r="R82" s="5">
        <f t="shared" si="6"/>
        <v>0</v>
      </c>
      <c r="S82" s="5">
        <f t="shared" si="7"/>
        <v>0</v>
      </c>
      <c r="T82" s="5">
        <f t="shared" si="8"/>
        <v>1</v>
      </c>
      <c r="U82" s="5">
        <f t="shared" si="9"/>
        <v>0</v>
      </c>
      <c r="V82" s="5">
        <f t="shared" si="10"/>
        <v>2</v>
      </c>
      <c r="X82" s="5">
        <f t="shared" si="11"/>
        <v>0</v>
      </c>
      <c r="Y82" s="5">
        <f t="shared" si="12"/>
        <v>0</v>
      </c>
      <c r="Z82" s="5">
        <f t="shared" si="13"/>
        <v>87.73</v>
      </c>
      <c r="AA82" s="5">
        <f t="shared" si="14"/>
        <v>0</v>
      </c>
      <c r="AB82" s="5">
        <f t="shared" si="15"/>
        <v>0</v>
      </c>
      <c r="AD82" s="5">
        <f t="shared" si="16"/>
        <v>1</v>
      </c>
      <c r="AE82" s="5">
        <f t="shared" si="17"/>
        <v>3</v>
      </c>
      <c r="AF82" s="5">
        <f t="shared" si="18"/>
        <v>0</v>
      </c>
      <c r="AG82" s="5">
        <f t="shared" si="19"/>
        <v>2</v>
      </c>
      <c r="AH82" s="5">
        <f t="shared" si="20"/>
        <v>0</v>
      </c>
      <c r="AJ82" s="5">
        <f t="shared" si="21"/>
        <v>-150.49</v>
      </c>
      <c r="AK82" s="5">
        <f t="shared" si="22"/>
        <v>0</v>
      </c>
      <c r="AL82" s="5">
        <f t="shared" si="23"/>
        <v>0</v>
      </c>
      <c r="AM82" s="5">
        <f t="shared" si="24"/>
        <v>0</v>
      </c>
      <c r="AN82" s="5">
        <f t="shared" si="25"/>
        <v>0</v>
      </c>
      <c r="AP82" s="37">
        <f t="shared" si="26"/>
        <v>3</v>
      </c>
      <c r="AQ82" s="37">
        <f t="shared" si="27"/>
        <v>1</v>
      </c>
      <c r="AR82" s="5">
        <f>+IF(AP82&gt;0, IF(COUNTIF(AP$78:AP82,AP82)&lt;=1,TRUE,FALSE),0)*$C$51*-1</f>
        <v>0</v>
      </c>
      <c r="AS82" s="5">
        <f>+IF(AQ82&gt;0, IF(COUNTIF(AQ$78:AQ82,AQ82)&lt;=1,TRUE,FALSE),0)*$C$51*-1</f>
        <v>0</v>
      </c>
    </row>
    <row r="83" spans="1:45" s="5" customFormat="1" hidden="1" outlineLevel="1" x14ac:dyDescent="0.2">
      <c r="A83" s="6"/>
      <c r="F83" s="55">
        <f t="shared" si="28"/>
        <v>2686.1999999999989</v>
      </c>
      <c r="G83" s="33">
        <f t="shared" si="2"/>
        <v>87.73</v>
      </c>
      <c r="H83" s="33">
        <f t="shared" si="3"/>
        <v>-150.49</v>
      </c>
      <c r="I83" s="57">
        <f t="shared" si="4"/>
        <v>0</v>
      </c>
      <c r="J83" s="53">
        <f t="shared" si="5"/>
        <v>2623.4399999999987</v>
      </c>
      <c r="L83" s="5">
        <f t="shared" si="29"/>
        <v>-2388.3300000000008</v>
      </c>
      <c r="M83" s="5">
        <f t="shared" si="30"/>
        <v>-255.18000000000023</v>
      </c>
      <c r="N83" s="5">
        <f t="shared" si="31"/>
        <v>438.65</v>
      </c>
      <c r="O83" s="5">
        <f t="shared" si="32"/>
        <v>-637.6600000000002</v>
      </c>
      <c r="P83" s="5">
        <f t="shared" si="33"/>
        <v>156.31999999999988</v>
      </c>
      <c r="R83" s="5">
        <f t="shared" si="6"/>
        <v>0</v>
      </c>
      <c r="S83" s="5">
        <f t="shared" si="7"/>
        <v>0</v>
      </c>
      <c r="T83" s="5">
        <f t="shared" si="8"/>
        <v>1</v>
      </c>
      <c r="U83" s="5">
        <f t="shared" si="9"/>
        <v>0</v>
      </c>
      <c r="V83" s="5">
        <f t="shared" si="10"/>
        <v>2</v>
      </c>
      <c r="X83" s="5">
        <f t="shared" si="11"/>
        <v>0</v>
      </c>
      <c r="Y83" s="5">
        <f t="shared" si="12"/>
        <v>0</v>
      </c>
      <c r="Z83" s="5">
        <f t="shared" si="13"/>
        <v>87.73</v>
      </c>
      <c r="AA83" s="5">
        <f t="shared" si="14"/>
        <v>0</v>
      </c>
      <c r="AB83" s="5">
        <f t="shared" si="15"/>
        <v>0</v>
      </c>
      <c r="AD83" s="5">
        <f t="shared" si="16"/>
        <v>1</v>
      </c>
      <c r="AE83" s="5">
        <f t="shared" si="17"/>
        <v>3</v>
      </c>
      <c r="AF83" s="5">
        <f t="shared" si="18"/>
        <v>0</v>
      </c>
      <c r="AG83" s="5">
        <f t="shared" si="19"/>
        <v>2</v>
      </c>
      <c r="AH83" s="5">
        <f t="shared" si="20"/>
        <v>0</v>
      </c>
      <c r="AJ83" s="5">
        <f t="shared" si="21"/>
        <v>-150.49</v>
      </c>
      <c r="AK83" s="5">
        <f t="shared" si="22"/>
        <v>0</v>
      </c>
      <c r="AL83" s="5">
        <f t="shared" si="23"/>
        <v>0</v>
      </c>
      <c r="AM83" s="5">
        <f t="shared" si="24"/>
        <v>0</v>
      </c>
      <c r="AN83" s="5">
        <f t="shared" si="25"/>
        <v>0</v>
      </c>
      <c r="AP83" s="37">
        <f t="shared" si="26"/>
        <v>3</v>
      </c>
      <c r="AQ83" s="37">
        <f t="shared" si="27"/>
        <v>1</v>
      </c>
      <c r="AR83" s="5">
        <f>+IF(AP83&gt;0, IF(COUNTIF(AP$78:AP83,AP83)&lt;=1,TRUE,FALSE),0)*$C$51*-1</f>
        <v>0</v>
      </c>
      <c r="AS83" s="5">
        <f>+IF(AQ83&gt;0, IF(COUNTIF(AQ$78:AQ83,AQ83)&lt;=1,TRUE,FALSE),0)*$C$51*-1</f>
        <v>0</v>
      </c>
    </row>
    <row r="84" spans="1:45" s="5" customFormat="1" hidden="1" outlineLevel="1" x14ac:dyDescent="0.2">
      <c r="A84" s="6"/>
      <c r="F84" s="55">
        <f t="shared" si="28"/>
        <v>2623.4399999999987</v>
      </c>
      <c r="G84" s="33">
        <f t="shared" si="2"/>
        <v>87.73</v>
      </c>
      <c r="H84" s="33">
        <f t="shared" si="3"/>
        <v>-150.49</v>
      </c>
      <c r="I84" s="57">
        <f t="shared" si="4"/>
        <v>0</v>
      </c>
      <c r="J84" s="53">
        <f t="shared" si="5"/>
        <v>2560.6799999999985</v>
      </c>
      <c r="L84" s="5">
        <f t="shared" si="29"/>
        <v>-2237.8400000000011</v>
      </c>
      <c r="M84" s="5">
        <f t="shared" si="30"/>
        <v>-255.18000000000023</v>
      </c>
      <c r="N84" s="5">
        <f t="shared" si="31"/>
        <v>350.91999999999996</v>
      </c>
      <c r="O84" s="5">
        <f t="shared" si="32"/>
        <v>-637.6600000000002</v>
      </c>
      <c r="P84" s="5">
        <f t="shared" si="33"/>
        <v>156.31999999999988</v>
      </c>
      <c r="R84" s="5">
        <f t="shared" si="6"/>
        <v>0</v>
      </c>
      <c r="S84" s="5">
        <f t="shared" si="7"/>
        <v>0</v>
      </c>
      <c r="T84" s="5">
        <f t="shared" si="8"/>
        <v>1</v>
      </c>
      <c r="U84" s="5">
        <f t="shared" si="9"/>
        <v>0</v>
      </c>
      <c r="V84" s="5">
        <f t="shared" si="10"/>
        <v>2</v>
      </c>
      <c r="X84" s="5">
        <f t="shared" si="11"/>
        <v>0</v>
      </c>
      <c r="Y84" s="5">
        <f t="shared" si="12"/>
        <v>0</v>
      </c>
      <c r="Z84" s="5">
        <f t="shared" si="13"/>
        <v>87.73</v>
      </c>
      <c r="AA84" s="5">
        <f t="shared" si="14"/>
        <v>0</v>
      </c>
      <c r="AB84" s="5">
        <f t="shared" si="15"/>
        <v>0</v>
      </c>
      <c r="AD84" s="5">
        <f t="shared" si="16"/>
        <v>1</v>
      </c>
      <c r="AE84" s="5">
        <f t="shared" si="17"/>
        <v>3</v>
      </c>
      <c r="AF84" s="5">
        <f t="shared" si="18"/>
        <v>0</v>
      </c>
      <c r="AG84" s="5">
        <f t="shared" si="19"/>
        <v>2</v>
      </c>
      <c r="AH84" s="5">
        <f t="shared" si="20"/>
        <v>0</v>
      </c>
      <c r="AJ84" s="5">
        <f t="shared" si="21"/>
        <v>-150.49</v>
      </c>
      <c r="AK84" s="5">
        <f t="shared" si="22"/>
        <v>0</v>
      </c>
      <c r="AL84" s="5">
        <f t="shared" si="23"/>
        <v>0</v>
      </c>
      <c r="AM84" s="5">
        <f t="shared" si="24"/>
        <v>0</v>
      </c>
      <c r="AN84" s="5">
        <f t="shared" si="25"/>
        <v>0</v>
      </c>
      <c r="AP84" s="37">
        <f t="shared" si="26"/>
        <v>3</v>
      </c>
      <c r="AQ84" s="37">
        <f t="shared" si="27"/>
        <v>1</v>
      </c>
      <c r="AR84" s="5">
        <f>+IF(AP84&gt;0, IF(COUNTIF(AP$78:AP84,AP84)&lt;=1,TRUE,FALSE),0)*$C$51*-1</f>
        <v>0</v>
      </c>
      <c r="AS84" s="5">
        <f>+IF(AQ84&gt;0, IF(COUNTIF(AQ$78:AQ84,AQ84)&lt;=1,TRUE,FALSE),0)*$C$51*-1</f>
        <v>0</v>
      </c>
    </row>
    <row r="85" spans="1:45" s="5" customFormat="1" hidden="1" outlineLevel="1" x14ac:dyDescent="0.2">
      <c r="A85" s="6"/>
      <c r="F85" s="55">
        <f t="shared" si="28"/>
        <v>2560.6799999999985</v>
      </c>
      <c r="G85" s="33">
        <f t="shared" si="2"/>
        <v>87.73</v>
      </c>
      <c r="H85" s="33">
        <f t="shared" si="3"/>
        <v>-150.49</v>
      </c>
      <c r="I85" s="57">
        <f t="shared" si="4"/>
        <v>0</v>
      </c>
      <c r="J85" s="53">
        <f t="shared" si="5"/>
        <v>2497.9199999999983</v>
      </c>
      <c r="L85" s="5">
        <f t="shared" si="29"/>
        <v>-2087.3500000000013</v>
      </c>
      <c r="M85" s="5">
        <f t="shared" si="30"/>
        <v>-255.18000000000023</v>
      </c>
      <c r="N85" s="5">
        <f t="shared" si="31"/>
        <v>263.18999999999994</v>
      </c>
      <c r="O85" s="5">
        <f t="shared" si="32"/>
        <v>-637.6600000000002</v>
      </c>
      <c r="P85" s="5">
        <f t="shared" si="33"/>
        <v>156.31999999999988</v>
      </c>
      <c r="R85" s="5">
        <f t="shared" si="6"/>
        <v>0</v>
      </c>
      <c r="S85" s="5">
        <f t="shared" si="7"/>
        <v>0</v>
      </c>
      <c r="T85" s="5">
        <f t="shared" si="8"/>
        <v>1</v>
      </c>
      <c r="U85" s="5">
        <f t="shared" si="9"/>
        <v>0</v>
      </c>
      <c r="V85" s="5">
        <f t="shared" si="10"/>
        <v>2</v>
      </c>
      <c r="X85" s="5">
        <f t="shared" si="11"/>
        <v>0</v>
      </c>
      <c r="Y85" s="5">
        <f t="shared" si="12"/>
        <v>0</v>
      </c>
      <c r="Z85" s="5">
        <f t="shared" si="13"/>
        <v>87.73</v>
      </c>
      <c r="AA85" s="5">
        <f t="shared" si="14"/>
        <v>0</v>
      </c>
      <c r="AB85" s="5">
        <f t="shared" si="15"/>
        <v>0</v>
      </c>
      <c r="AD85" s="5">
        <f t="shared" si="16"/>
        <v>1</v>
      </c>
      <c r="AE85" s="5">
        <f t="shared" si="17"/>
        <v>3</v>
      </c>
      <c r="AF85" s="5">
        <f t="shared" si="18"/>
        <v>0</v>
      </c>
      <c r="AG85" s="5">
        <f t="shared" si="19"/>
        <v>2</v>
      </c>
      <c r="AH85" s="5">
        <f t="shared" si="20"/>
        <v>0</v>
      </c>
      <c r="AJ85" s="5">
        <f t="shared" si="21"/>
        <v>-150.49</v>
      </c>
      <c r="AK85" s="5">
        <f t="shared" si="22"/>
        <v>0</v>
      </c>
      <c r="AL85" s="5">
        <f t="shared" si="23"/>
        <v>0</v>
      </c>
      <c r="AM85" s="5">
        <f t="shared" si="24"/>
        <v>0</v>
      </c>
      <c r="AN85" s="5">
        <f t="shared" si="25"/>
        <v>0</v>
      </c>
      <c r="AP85" s="37">
        <f t="shared" si="26"/>
        <v>3</v>
      </c>
      <c r="AQ85" s="37">
        <f t="shared" si="27"/>
        <v>1</v>
      </c>
      <c r="AR85" s="5">
        <f>+IF(AP85&gt;0, IF(COUNTIF(AP$78:AP85,AP85)&lt;=1,TRUE,FALSE),0)*$C$51*-1</f>
        <v>0</v>
      </c>
      <c r="AS85" s="5">
        <f>+IF(AQ85&gt;0, IF(COUNTIF(AQ$78:AQ85,AQ85)&lt;=1,TRUE,FALSE),0)*$C$51*-1</f>
        <v>0</v>
      </c>
    </row>
    <row r="86" spans="1:45" s="5" customFormat="1" hidden="1" outlineLevel="1" x14ac:dyDescent="0.2">
      <c r="A86" s="6"/>
      <c r="F86" s="55">
        <f t="shared" si="28"/>
        <v>2497.9199999999983</v>
      </c>
      <c r="G86" s="33">
        <f t="shared" si="2"/>
        <v>87.73</v>
      </c>
      <c r="H86" s="33">
        <f t="shared" si="3"/>
        <v>-150.49</v>
      </c>
      <c r="I86" s="57">
        <f t="shared" si="4"/>
        <v>0</v>
      </c>
      <c r="J86" s="53">
        <f t="shared" si="5"/>
        <v>2435.159999999998</v>
      </c>
      <c r="L86" s="5">
        <f t="shared" si="29"/>
        <v>-1936.8600000000013</v>
      </c>
      <c r="M86" s="5">
        <f t="shared" si="30"/>
        <v>-255.18000000000023</v>
      </c>
      <c r="N86" s="5">
        <f t="shared" si="31"/>
        <v>175.45999999999992</v>
      </c>
      <c r="O86" s="5">
        <f t="shared" si="32"/>
        <v>-637.6600000000002</v>
      </c>
      <c r="P86" s="5">
        <f t="shared" si="33"/>
        <v>156.31999999999988</v>
      </c>
      <c r="R86" s="5">
        <f t="shared" si="6"/>
        <v>0</v>
      </c>
      <c r="S86" s="5">
        <f t="shared" si="7"/>
        <v>0</v>
      </c>
      <c r="T86" s="5">
        <f t="shared" si="8"/>
        <v>1</v>
      </c>
      <c r="U86" s="5">
        <f t="shared" si="9"/>
        <v>0</v>
      </c>
      <c r="V86" s="5">
        <f t="shared" si="10"/>
        <v>2</v>
      </c>
      <c r="X86" s="5">
        <f t="shared" si="11"/>
        <v>0</v>
      </c>
      <c r="Y86" s="5">
        <f t="shared" si="12"/>
        <v>0</v>
      </c>
      <c r="Z86" s="5">
        <f t="shared" si="13"/>
        <v>87.73</v>
      </c>
      <c r="AA86" s="5">
        <f t="shared" si="14"/>
        <v>0</v>
      </c>
      <c r="AB86" s="5">
        <f t="shared" si="15"/>
        <v>0</v>
      </c>
      <c r="AD86" s="5">
        <f t="shared" si="16"/>
        <v>1</v>
      </c>
      <c r="AE86" s="5">
        <f t="shared" si="17"/>
        <v>3</v>
      </c>
      <c r="AF86" s="5">
        <f t="shared" si="18"/>
        <v>0</v>
      </c>
      <c r="AG86" s="5">
        <f t="shared" si="19"/>
        <v>2</v>
      </c>
      <c r="AH86" s="5">
        <f t="shared" si="20"/>
        <v>0</v>
      </c>
      <c r="AJ86" s="5">
        <f t="shared" si="21"/>
        <v>-150.49</v>
      </c>
      <c r="AK86" s="5">
        <f t="shared" si="22"/>
        <v>0</v>
      </c>
      <c r="AL86" s="5">
        <f t="shared" si="23"/>
        <v>0</v>
      </c>
      <c r="AM86" s="5">
        <f t="shared" si="24"/>
        <v>0</v>
      </c>
      <c r="AN86" s="5">
        <f t="shared" si="25"/>
        <v>0</v>
      </c>
      <c r="AP86" s="37">
        <f t="shared" si="26"/>
        <v>3</v>
      </c>
      <c r="AQ86" s="37">
        <f t="shared" si="27"/>
        <v>1</v>
      </c>
      <c r="AR86" s="5">
        <f>+IF(AP86&gt;0, IF(COUNTIF(AP$78:AP86,AP86)&lt;=1,TRUE,FALSE),0)*$C$51*-1</f>
        <v>0</v>
      </c>
      <c r="AS86" s="5">
        <f>+IF(AQ86&gt;0, IF(COUNTIF(AQ$78:AQ86,AQ86)&lt;=1,TRUE,FALSE),0)*$C$51*-1</f>
        <v>0</v>
      </c>
    </row>
    <row r="87" spans="1:45" s="5" customFormat="1" hidden="1" outlineLevel="1" x14ac:dyDescent="0.2">
      <c r="A87" s="6"/>
      <c r="F87" s="55">
        <f t="shared" si="28"/>
        <v>2435.159999999998</v>
      </c>
      <c r="G87" s="33">
        <f t="shared" si="2"/>
        <v>93.06</v>
      </c>
      <c r="H87" s="33">
        <f t="shared" si="3"/>
        <v>-150.49</v>
      </c>
      <c r="I87" s="57">
        <f t="shared" si="4"/>
        <v>0</v>
      </c>
      <c r="J87" s="53">
        <f t="shared" si="5"/>
        <v>2377.7299999999977</v>
      </c>
      <c r="L87" s="5">
        <f t="shared" si="29"/>
        <v>-1786.3700000000013</v>
      </c>
      <c r="M87" s="5">
        <f t="shared" si="30"/>
        <v>-255.18000000000023</v>
      </c>
      <c r="N87" s="5">
        <f t="shared" si="31"/>
        <v>87.729999999999919</v>
      </c>
      <c r="O87" s="5">
        <f t="shared" si="32"/>
        <v>-637.6600000000002</v>
      </c>
      <c r="P87" s="5">
        <f t="shared" si="33"/>
        <v>156.31999999999988</v>
      </c>
      <c r="R87" s="5">
        <f t="shared" si="6"/>
        <v>0</v>
      </c>
      <c r="S87" s="5">
        <f t="shared" si="7"/>
        <v>0</v>
      </c>
      <c r="T87" s="5">
        <f t="shared" si="8"/>
        <v>2</v>
      </c>
      <c r="U87" s="5">
        <f t="shared" si="9"/>
        <v>0</v>
      </c>
      <c r="V87" s="5">
        <f t="shared" si="10"/>
        <v>1</v>
      </c>
      <c r="X87" s="5">
        <f t="shared" si="11"/>
        <v>0</v>
      </c>
      <c r="Y87" s="5">
        <f t="shared" si="12"/>
        <v>0</v>
      </c>
      <c r="Z87" s="5">
        <f t="shared" si="13"/>
        <v>0</v>
      </c>
      <c r="AA87" s="5">
        <f t="shared" si="14"/>
        <v>0</v>
      </c>
      <c r="AB87" s="5">
        <f t="shared" si="15"/>
        <v>93.06</v>
      </c>
      <c r="AD87" s="5">
        <f t="shared" si="16"/>
        <v>1</v>
      </c>
      <c r="AE87" s="5">
        <f t="shared" si="17"/>
        <v>3</v>
      </c>
      <c r="AF87" s="5">
        <f t="shared" si="18"/>
        <v>0</v>
      </c>
      <c r="AG87" s="5">
        <f t="shared" si="19"/>
        <v>2</v>
      </c>
      <c r="AH87" s="5">
        <f t="shared" si="20"/>
        <v>0</v>
      </c>
      <c r="AJ87" s="5">
        <f t="shared" si="21"/>
        <v>-150.49</v>
      </c>
      <c r="AK87" s="5">
        <f t="shared" si="22"/>
        <v>0</v>
      </c>
      <c r="AL87" s="5">
        <f t="shared" si="23"/>
        <v>0</v>
      </c>
      <c r="AM87" s="5">
        <f t="shared" si="24"/>
        <v>0</v>
      </c>
      <c r="AN87" s="5">
        <f t="shared" si="25"/>
        <v>0</v>
      </c>
      <c r="AP87" s="37">
        <f t="shared" si="26"/>
        <v>5</v>
      </c>
      <c r="AQ87" s="37">
        <f t="shared" si="27"/>
        <v>1</v>
      </c>
      <c r="AR87" s="5">
        <f>+IF(AP87&gt;0, IF(COUNTIF(AP$78:AP87,AP87)&lt;=1,TRUE,FALSE),0)*$C$51*-1</f>
        <v>0</v>
      </c>
      <c r="AS87" s="5">
        <f>+IF(AQ87&gt;0, IF(COUNTIF(AQ$78:AQ87,AQ87)&lt;=1,TRUE,FALSE),0)*$C$51*-1</f>
        <v>0</v>
      </c>
    </row>
    <row r="88" spans="1:45" s="5" customFormat="1" hidden="1" outlineLevel="1" x14ac:dyDescent="0.2">
      <c r="A88" s="6"/>
      <c r="F88" s="55">
        <f t="shared" si="28"/>
        <v>2377.7299999999977</v>
      </c>
      <c r="G88" s="33">
        <f t="shared" si="2"/>
        <v>87.73</v>
      </c>
      <c r="H88" s="33">
        <f t="shared" si="3"/>
        <v>-150.49</v>
      </c>
      <c r="I88" s="57">
        <f t="shared" si="4"/>
        <v>0</v>
      </c>
      <c r="J88" s="53">
        <f t="shared" si="5"/>
        <v>2314.9699999999975</v>
      </c>
      <c r="L88" s="5">
        <f t="shared" si="29"/>
        <v>-1635.8800000000012</v>
      </c>
      <c r="M88" s="5">
        <f t="shared" si="30"/>
        <v>-255.18000000000023</v>
      </c>
      <c r="N88" s="5">
        <f t="shared" si="31"/>
        <v>87.729999999999919</v>
      </c>
      <c r="O88" s="5">
        <f t="shared" si="32"/>
        <v>-637.6600000000002</v>
      </c>
      <c r="P88" s="5">
        <f t="shared" si="33"/>
        <v>63.259999999999877</v>
      </c>
      <c r="R88" s="5">
        <f t="shared" si="6"/>
        <v>0</v>
      </c>
      <c r="S88" s="5">
        <f t="shared" si="7"/>
        <v>0</v>
      </c>
      <c r="T88" s="5">
        <f t="shared" si="8"/>
        <v>1</v>
      </c>
      <c r="U88" s="5">
        <f t="shared" si="9"/>
        <v>0</v>
      </c>
      <c r="V88" s="5">
        <f t="shared" si="10"/>
        <v>2</v>
      </c>
      <c r="X88" s="5">
        <f t="shared" si="11"/>
        <v>0</v>
      </c>
      <c r="Y88" s="5">
        <f t="shared" si="12"/>
        <v>0</v>
      </c>
      <c r="Z88" s="5">
        <f t="shared" si="13"/>
        <v>87.73</v>
      </c>
      <c r="AA88" s="5">
        <f t="shared" si="14"/>
        <v>0</v>
      </c>
      <c r="AB88" s="5">
        <f t="shared" si="15"/>
        <v>0</v>
      </c>
      <c r="AD88" s="5">
        <f t="shared" si="16"/>
        <v>1</v>
      </c>
      <c r="AE88" s="5">
        <f t="shared" si="17"/>
        <v>3</v>
      </c>
      <c r="AF88" s="5">
        <f t="shared" si="18"/>
        <v>0</v>
      </c>
      <c r="AG88" s="5">
        <f t="shared" si="19"/>
        <v>2</v>
      </c>
      <c r="AH88" s="5">
        <f t="shared" si="20"/>
        <v>0</v>
      </c>
      <c r="AJ88" s="5">
        <f t="shared" si="21"/>
        <v>-150.49</v>
      </c>
      <c r="AK88" s="5">
        <f t="shared" si="22"/>
        <v>0</v>
      </c>
      <c r="AL88" s="5">
        <f t="shared" si="23"/>
        <v>0</v>
      </c>
      <c r="AM88" s="5">
        <f t="shared" si="24"/>
        <v>0</v>
      </c>
      <c r="AN88" s="5">
        <f t="shared" si="25"/>
        <v>0</v>
      </c>
      <c r="AP88" s="37">
        <f t="shared" si="26"/>
        <v>3</v>
      </c>
      <c r="AQ88" s="37">
        <f t="shared" si="27"/>
        <v>1</v>
      </c>
      <c r="AR88" s="5">
        <f>+IF(AP88&gt;0, IF(COUNTIF(AP$78:AP88,AP88)&lt;=1,TRUE,FALSE),0)*$C$51*-1</f>
        <v>0</v>
      </c>
      <c r="AS88" s="5">
        <f>+IF(AQ88&gt;0, IF(COUNTIF(AQ$78:AQ88,AQ88)&lt;=1,TRUE,FALSE),0)*$C$51*-1</f>
        <v>0</v>
      </c>
    </row>
    <row r="89" spans="1:45" s="5" customFormat="1" hidden="1" outlineLevel="1" x14ac:dyDescent="0.2">
      <c r="A89" s="6"/>
      <c r="F89" s="55">
        <f t="shared" si="28"/>
        <v>2314.9699999999975</v>
      </c>
      <c r="G89" s="33">
        <f t="shared" si="2"/>
        <v>0</v>
      </c>
      <c r="H89" s="33">
        <f t="shared" si="3"/>
        <v>-150.49</v>
      </c>
      <c r="I89" s="57">
        <f t="shared" si="4"/>
        <v>0</v>
      </c>
      <c r="J89" s="53">
        <f t="shared" si="5"/>
        <v>2164.4799999999977</v>
      </c>
      <c r="L89" s="5">
        <f t="shared" si="29"/>
        <v>-1485.3900000000012</v>
      </c>
      <c r="M89" s="5">
        <f t="shared" si="30"/>
        <v>-255.18000000000023</v>
      </c>
      <c r="N89" s="5">
        <f t="shared" si="31"/>
        <v>-8.5265128291212022E-14</v>
      </c>
      <c r="O89" s="5">
        <f t="shared" si="32"/>
        <v>-637.6600000000002</v>
      </c>
      <c r="P89" s="5">
        <f t="shared" si="33"/>
        <v>63.259999999999877</v>
      </c>
      <c r="R89" s="5">
        <f t="shared" si="6"/>
        <v>0</v>
      </c>
      <c r="S89" s="5">
        <f t="shared" si="7"/>
        <v>0</v>
      </c>
      <c r="T89" s="5">
        <f t="shared" si="8"/>
        <v>0</v>
      </c>
      <c r="U89" s="5">
        <f t="shared" si="9"/>
        <v>0</v>
      </c>
      <c r="V89" s="5">
        <f t="shared" si="10"/>
        <v>1</v>
      </c>
      <c r="X89" s="5">
        <f t="shared" si="11"/>
        <v>0</v>
      </c>
      <c r="Y89" s="5">
        <f t="shared" si="12"/>
        <v>0</v>
      </c>
      <c r="Z89" s="5">
        <f t="shared" si="13"/>
        <v>0</v>
      </c>
      <c r="AA89" s="5">
        <f t="shared" si="14"/>
        <v>0</v>
      </c>
      <c r="AB89" s="5">
        <f t="shared" si="15"/>
        <v>0</v>
      </c>
      <c r="AD89" s="5">
        <f t="shared" si="16"/>
        <v>1</v>
      </c>
      <c r="AE89" s="5">
        <f t="shared" si="17"/>
        <v>3</v>
      </c>
      <c r="AF89" s="5">
        <f t="shared" si="18"/>
        <v>4</v>
      </c>
      <c r="AG89" s="5">
        <f t="shared" si="19"/>
        <v>2</v>
      </c>
      <c r="AH89" s="5">
        <f t="shared" si="20"/>
        <v>0</v>
      </c>
      <c r="AJ89" s="5">
        <f t="shared" si="21"/>
        <v>-150.49</v>
      </c>
      <c r="AK89" s="5">
        <f t="shared" si="22"/>
        <v>0</v>
      </c>
      <c r="AL89" s="5">
        <f t="shared" si="23"/>
        <v>0</v>
      </c>
      <c r="AM89" s="5">
        <f t="shared" si="24"/>
        <v>0</v>
      </c>
      <c r="AN89" s="5">
        <f t="shared" si="25"/>
        <v>0</v>
      </c>
      <c r="AP89" s="37">
        <f t="shared" si="26"/>
        <v>0</v>
      </c>
      <c r="AQ89" s="37">
        <f t="shared" si="27"/>
        <v>1</v>
      </c>
      <c r="AR89" s="5">
        <f>+IF(AP89&gt;0, IF(COUNTIF(AP$78:AP89,AP89)&lt;=1,TRUE,FALSE),0)*$C$51*-1</f>
        <v>0</v>
      </c>
      <c r="AS89" s="5">
        <f>+IF(AQ89&gt;0, IF(COUNTIF(AQ$78:AQ89,AQ89)&lt;=1,TRUE,FALSE),0)*$C$51*-1</f>
        <v>0</v>
      </c>
    </row>
    <row r="90" spans="1:45" s="5" customFormat="1" hidden="1" outlineLevel="1" x14ac:dyDescent="0.2">
      <c r="A90" s="6"/>
      <c r="F90" s="55">
        <f t="shared" si="28"/>
        <v>2164.4799999999977</v>
      </c>
      <c r="G90" s="33">
        <f t="shared" si="2"/>
        <v>0</v>
      </c>
      <c r="H90" s="33">
        <f t="shared" si="3"/>
        <v>-150.49</v>
      </c>
      <c r="I90" s="57">
        <f t="shared" si="4"/>
        <v>0</v>
      </c>
      <c r="J90" s="53">
        <f t="shared" si="5"/>
        <v>2013.9899999999977</v>
      </c>
      <c r="L90" s="5">
        <f t="shared" si="29"/>
        <v>-1334.9000000000012</v>
      </c>
      <c r="M90" s="5">
        <f t="shared" si="30"/>
        <v>-255.18000000000023</v>
      </c>
      <c r="N90" s="5">
        <f t="shared" si="31"/>
        <v>-8.5265128291212022E-14</v>
      </c>
      <c r="O90" s="5">
        <f t="shared" si="32"/>
        <v>-637.6600000000002</v>
      </c>
      <c r="P90" s="5">
        <f t="shared" si="33"/>
        <v>63.259999999999877</v>
      </c>
      <c r="R90" s="5">
        <f t="shared" si="6"/>
        <v>0</v>
      </c>
      <c r="S90" s="5">
        <f t="shared" si="7"/>
        <v>0</v>
      </c>
      <c r="T90" s="5">
        <f t="shared" si="8"/>
        <v>0</v>
      </c>
      <c r="U90" s="5">
        <f t="shared" si="9"/>
        <v>0</v>
      </c>
      <c r="V90" s="5">
        <f t="shared" si="10"/>
        <v>1</v>
      </c>
      <c r="X90" s="5">
        <f t="shared" si="11"/>
        <v>0</v>
      </c>
      <c r="Y90" s="5">
        <f t="shared" si="12"/>
        <v>0</v>
      </c>
      <c r="Z90" s="5">
        <f t="shared" si="13"/>
        <v>0</v>
      </c>
      <c r="AA90" s="5">
        <f t="shared" si="14"/>
        <v>0</v>
      </c>
      <c r="AB90" s="5">
        <f t="shared" si="15"/>
        <v>0</v>
      </c>
      <c r="AD90" s="5">
        <f t="shared" si="16"/>
        <v>1</v>
      </c>
      <c r="AE90" s="5">
        <f t="shared" si="17"/>
        <v>3</v>
      </c>
      <c r="AF90" s="5">
        <f t="shared" si="18"/>
        <v>4</v>
      </c>
      <c r="AG90" s="5">
        <f t="shared" si="19"/>
        <v>2</v>
      </c>
      <c r="AH90" s="5">
        <f t="shared" si="20"/>
        <v>0</v>
      </c>
      <c r="AJ90" s="5">
        <f t="shared" si="21"/>
        <v>-150.49</v>
      </c>
      <c r="AK90" s="5">
        <f t="shared" si="22"/>
        <v>0</v>
      </c>
      <c r="AL90" s="5">
        <f t="shared" si="23"/>
        <v>0</v>
      </c>
      <c r="AM90" s="5">
        <f t="shared" si="24"/>
        <v>0</v>
      </c>
      <c r="AN90" s="5">
        <f t="shared" si="25"/>
        <v>0</v>
      </c>
      <c r="AP90" s="37">
        <f t="shared" si="26"/>
        <v>0</v>
      </c>
      <c r="AQ90" s="37">
        <f t="shared" si="27"/>
        <v>1</v>
      </c>
      <c r="AR90" s="5">
        <f>+IF(AP90&gt;0, IF(COUNTIF(AP$78:AP90,AP90)&lt;=1,TRUE,FALSE),0)*$C$51*-1</f>
        <v>0</v>
      </c>
      <c r="AS90" s="5">
        <f>+IF(AQ90&gt;0, IF(COUNTIF(AQ$78:AQ90,AQ90)&lt;=1,TRUE,FALSE),0)*$C$51*-1</f>
        <v>0</v>
      </c>
    </row>
    <row r="91" spans="1:45" s="5" customFormat="1" hidden="1" outlineLevel="1" x14ac:dyDescent="0.2">
      <c r="A91" s="6"/>
      <c r="F91" s="55">
        <f t="shared" si="28"/>
        <v>2013.9899999999977</v>
      </c>
      <c r="G91" s="33">
        <f t="shared" si="2"/>
        <v>0</v>
      </c>
      <c r="H91" s="33">
        <f t="shared" si="3"/>
        <v>-150.49</v>
      </c>
      <c r="I91" s="57">
        <f t="shared" si="4"/>
        <v>0</v>
      </c>
      <c r="J91" s="53">
        <f t="shared" si="5"/>
        <v>1863.4999999999977</v>
      </c>
      <c r="L91" s="5">
        <f t="shared" si="29"/>
        <v>-1184.4100000000012</v>
      </c>
      <c r="M91" s="5">
        <f t="shared" si="30"/>
        <v>-255.18000000000023</v>
      </c>
      <c r="N91" s="5">
        <f t="shared" si="31"/>
        <v>-8.5265128291212022E-14</v>
      </c>
      <c r="O91" s="5">
        <f t="shared" si="32"/>
        <v>-637.6600000000002</v>
      </c>
      <c r="P91" s="5">
        <f t="shared" si="33"/>
        <v>63.259999999999877</v>
      </c>
      <c r="R91" s="5">
        <f t="shared" si="6"/>
        <v>0</v>
      </c>
      <c r="S91" s="5">
        <f t="shared" si="7"/>
        <v>0</v>
      </c>
      <c r="T91" s="5">
        <f t="shared" si="8"/>
        <v>0</v>
      </c>
      <c r="U91" s="5">
        <f t="shared" si="9"/>
        <v>0</v>
      </c>
      <c r="V91" s="5">
        <f t="shared" si="10"/>
        <v>1</v>
      </c>
      <c r="X91" s="5">
        <f t="shared" si="11"/>
        <v>0</v>
      </c>
      <c r="Y91" s="5">
        <f t="shared" si="12"/>
        <v>0</v>
      </c>
      <c r="Z91" s="5">
        <f t="shared" si="13"/>
        <v>0</v>
      </c>
      <c r="AA91" s="5">
        <f t="shared" si="14"/>
        <v>0</v>
      </c>
      <c r="AB91" s="5">
        <f t="shared" si="15"/>
        <v>0</v>
      </c>
      <c r="AD91" s="5">
        <f t="shared" si="16"/>
        <v>1</v>
      </c>
      <c r="AE91" s="5">
        <f t="shared" si="17"/>
        <v>3</v>
      </c>
      <c r="AF91" s="5">
        <f t="shared" si="18"/>
        <v>4</v>
      </c>
      <c r="AG91" s="5">
        <f t="shared" si="19"/>
        <v>2</v>
      </c>
      <c r="AH91" s="5">
        <f t="shared" si="20"/>
        <v>0</v>
      </c>
      <c r="AJ91" s="5">
        <f t="shared" si="21"/>
        <v>-150.49</v>
      </c>
      <c r="AK91" s="5">
        <f t="shared" si="22"/>
        <v>0</v>
      </c>
      <c r="AL91" s="5">
        <f t="shared" si="23"/>
        <v>0</v>
      </c>
      <c r="AM91" s="5">
        <f t="shared" si="24"/>
        <v>0</v>
      </c>
      <c r="AN91" s="5">
        <f t="shared" si="25"/>
        <v>0</v>
      </c>
      <c r="AP91" s="37">
        <f t="shared" si="26"/>
        <v>0</v>
      </c>
      <c r="AQ91" s="37">
        <f t="shared" si="27"/>
        <v>1</v>
      </c>
      <c r="AR91" s="5">
        <f>+IF(AP91&gt;0, IF(COUNTIF(AP$78:AP91,AP91)&lt;=1,TRUE,FALSE),0)*$C$51*-1</f>
        <v>0</v>
      </c>
      <c r="AS91" s="5">
        <f>+IF(AQ91&gt;0, IF(COUNTIF(AQ$78:AQ91,AQ91)&lt;=1,TRUE,FALSE),0)*$C$51*-1</f>
        <v>0</v>
      </c>
    </row>
    <row r="92" spans="1:45" s="5" customFormat="1" hidden="1" outlineLevel="1" x14ac:dyDescent="0.2">
      <c r="A92" s="6"/>
      <c r="F92" s="55">
        <f t="shared" si="28"/>
        <v>1863.4999999999977</v>
      </c>
      <c r="G92" s="33">
        <f t="shared" si="2"/>
        <v>0</v>
      </c>
      <c r="H92" s="33">
        <f t="shared" si="3"/>
        <v>-150.49</v>
      </c>
      <c r="I92" s="57">
        <f t="shared" si="4"/>
        <v>0</v>
      </c>
      <c r="J92" s="53">
        <f t="shared" si="5"/>
        <v>1713.0099999999977</v>
      </c>
      <c r="L92" s="5">
        <f t="shared" si="29"/>
        <v>-1033.9200000000012</v>
      </c>
      <c r="M92" s="5">
        <f t="shared" si="30"/>
        <v>-255.18000000000023</v>
      </c>
      <c r="N92" s="5">
        <f t="shared" si="31"/>
        <v>-8.5265128291212022E-14</v>
      </c>
      <c r="O92" s="5">
        <f t="shared" si="32"/>
        <v>-637.6600000000002</v>
      </c>
      <c r="P92" s="5">
        <f t="shared" si="33"/>
        <v>63.259999999999877</v>
      </c>
      <c r="R92" s="5">
        <f t="shared" si="6"/>
        <v>0</v>
      </c>
      <c r="S92" s="5">
        <f t="shared" si="7"/>
        <v>0</v>
      </c>
      <c r="T92" s="5">
        <f t="shared" si="8"/>
        <v>0</v>
      </c>
      <c r="U92" s="5">
        <f t="shared" si="9"/>
        <v>0</v>
      </c>
      <c r="V92" s="5">
        <f t="shared" si="10"/>
        <v>1</v>
      </c>
      <c r="X92" s="5">
        <f t="shared" si="11"/>
        <v>0</v>
      </c>
      <c r="Y92" s="5">
        <f t="shared" si="12"/>
        <v>0</v>
      </c>
      <c r="Z92" s="5">
        <f t="shared" si="13"/>
        <v>0</v>
      </c>
      <c r="AA92" s="5">
        <f t="shared" si="14"/>
        <v>0</v>
      </c>
      <c r="AB92" s="5">
        <f t="shared" si="15"/>
        <v>0</v>
      </c>
      <c r="AD92" s="5">
        <f t="shared" si="16"/>
        <v>1</v>
      </c>
      <c r="AE92" s="5">
        <f t="shared" si="17"/>
        <v>3</v>
      </c>
      <c r="AF92" s="5">
        <f t="shared" si="18"/>
        <v>4</v>
      </c>
      <c r="AG92" s="5">
        <f t="shared" si="19"/>
        <v>2</v>
      </c>
      <c r="AH92" s="5">
        <f t="shared" si="20"/>
        <v>0</v>
      </c>
      <c r="AJ92" s="5">
        <f t="shared" si="21"/>
        <v>-150.49</v>
      </c>
      <c r="AK92" s="5">
        <f t="shared" si="22"/>
        <v>0</v>
      </c>
      <c r="AL92" s="5">
        <f t="shared" si="23"/>
        <v>0</v>
      </c>
      <c r="AM92" s="5">
        <f t="shared" si="24"/>
        <v>0</v>
      </c>
      <c r="AN92" s="5">
        <f t="shared" si="25"/>
        <v>0</v>
      </c>
      <c r="AP92" s="37">
        <f t="shared" si="26"/>
        <v>0</v>
      </c>
      <c r="AQ92" s="37">
        <f t="shared" si="27"/>
        <v>1</v>
      </c>
      <c r="AR92" s="5">
        <f>+IF(AP92&gt;0, IF(COUNTIF(AP$78:AP92,AP92)&lt;=1,TRUE,FALSE),0)*$C$51*-1</f>
        <v>0</v>
      </c>
      <c r="AS92" s="5">
        <f>+IF(AQ92&gt;0, IF(COUNTIF(AQ$78:AQ92,AQ92)&lt;=1,TRUE,FALSE),0)*$C$51*-1</f>
        <v>0</v>
      </c>
    </row>
    <row r="93" spans="1:45" s="5" customFormat="1" hidden="1" outlineLevel="1" x14ac:dyDescent="0.2">
      <c r="A93" s="6"/>
      <c r="F93" s="55">
        <f t="shared" si="28"/>
        <v>1713.0099999999977</v>
      </c>
      <c r="G93" s="33">
        <f t="shared" si="2"/>
        <v>0</v>
      </c>
      <c r="H93" s="33">
        <f t="shared" si="3"/>
        <v>-150.49</v>
      </c>
      <c r="I93" s="57">
        <f t="shared" si="4"/>
        <v>0</v>
      </c>
      <c r="J93" s="53">
        <f t="shared" si="5"/>
        <v>1562.5199999999977</v>
      </c>
      <c r="L93" s="5">
        <f t="shared" si="29"/>
        <v>-883.4300000000012</v>
      </c>
      <c r="M93" s="5">
        <f t="shared" si="30"/>
        <v>-255.18000000000023</v>
      </c>
      <c r="N93" s="5">
        <f t="shared" si="31"/>
        <v>-8.5265128291212022E-14</v>
      </c>
      <c r="O93" s="5">
        <f t="shared" si="32"/>
        <v>-637.6600000000002</v>
      </c>
      <c r="P93" s="5">
        <f t="shared" si="33"/>
        <v>63.259999999999877</v>
      </c>
      <c r="R93" s="5">
        <f t="shared" si="6"/>
        <v>0</v>
      </c>
      <c r="S93" s="5">
        <f t="shared" si="7"/>
        <v>0</v>
      </c>
      <c r="T93" s="5">
        <f t="shared" si="8"/>
        <v>0</v>
      </c>
      <c r="U93" s="5">
        <f t="shared" si="9"/>
        <v>0</v>
      </c>
      <c r="V93" s="5">
        <f t="shared" si="10"/>
        <v>1</v>
      </c>
      <c r="X93" s="5">
        <f t="shared" si="11"/>
        <v>0</v>
      </c>
      <c r="Y93" s="5">
        <f t="shared" si="12"/>
        <v>0</v>
      </c>
      <c r="Z93" s="5">
        <f t="shared" si="13"/>
        <v>0</v>
      </c>
      <c r="AA93" s="5">
        <f t="shared" si="14"/>
        <v>0</v>
      </c>
      <c r="AB93" s="5">
        <f t="shared" si="15"/>
        <v>0</v>
      </c>
      <c r="AD93" s="5">
        <f t="shared" si="16"/>
        <v>1</v>
      </c>
      <c r="AE93" s="5">
        <f t="shared" si="17"/>
        <v>3</v>
      </c>
      <c r="AF93" s="5">
        <f t="shared" si="18"/>
        <v>4</v>
      </c>
      <c r="AG93" s="5">
        <f t="shared" si="19"/>
        <v>2</v>
      </c>
      <c r="AH93" s="5">
        <f t="shared" si="20"/>
        <v>0</v>
      </c>
      <c r="AJ93" s="5">
        <f t="shared" si="21"/>
        <v>-150.49</v>
      </c>
      <c r="AK93" s="5">
        <f t="shared" si="22"/>
        <v>0</v>
      </c>
      <c r="AL93" s="5">
        <f t="shared" si="23"/>
        <v>0</v>
      </c>
      <c r="AM93" s="5">
        <f t="shared" si="24"/>
        <v>0</v>
      </c>
      <c r="AN93" s="5">
        <f t="shared" si="25"/>
        <v>0</v>
      </c>
      <c r="AP93" s="37">
        <f t="shared" si="26"/>
        <v>0</v>
      </c>
      <c r="AQ93" s="37">
        <f t="shared" si="27"/>
        <v>1</v>
      </c>
      <c r="AR93" s="5">
        <f>+IF(AP93&gt;0, IF(COUNTIF(AP$78:AP93,AP93)&lt;=1,TRUE,FALSE),0)*$C$51*-1</f>
        <v>0</v>
      </c>
      <c r="AS93" s="5">
        <f>+IF(AQ93&gt;0, IF(COUNTIF(AQ$78:AQ93,AQ93)&lt;=1,TRUE,FALSE),0)*$C$51*-1</f>
        <v>0</v>
      </c>
    </row>
    <row r="94" spans="1:45" s="5" customFormat="1" hidden="1" outlineLevel="1" x14ac:dyDescent="0.2">
      <c r="A94" s="6"/>
      <c r="F94" s="55">
        <f t="shared" si="28"/>
        <v>1562.5199999999977</v>
      </c>
      <c r="G94" s="33">
        <f t="shared" si="2"/>
        <v>0</v>
      </c>
      <c r="H94" s="33">
        <f t="shared" si="3"/>
        <v>-150.49</v>
      </c>
      <c r="I94" s="57">
        <f t="shared" si="4"/>
        <v>0</v>
      </c>
      <c r="J94" s="53">
        <f t="shared" si="5"/>
        <v>1412.0299999999977</v>
      </c>
      <c r="L94" s="5">
        <f t="shared" si="29"/>
        <v>-732.94000000000119</v>
      </c>
      <c r="M94" s="5">
        <f t="shared" si="30"/>
        <v>-255.18000000000023</v>
      </c>
      <c r="N94" s="5">
        <f t="shared" si="31"/>
        <v>-8.5265128291212022E-14</v>
      </c>
      <c r="O94" s="5">
        <f t="shared" si="32"/>
        <v>-637.6600000000002</v>
      </c>
      <c r="P94" s="5">
        <f t="shared" si="33"/>
        <v>63.259999999999877</v>
      </c>
      <c r="R94" s="5">
        <f t="shared" si="6"/>
        <v>0</v>
      </c>
      <c r="S94" s="5">
        <f t="shared" si="7"/>
        <v>0</v>
      </c>
      <c r="T94" s="5">
        <f t="shared" si="8"/>
        <v>0</v>
      </c>
      <c r="U94" s="5">
        <f t="shared" si="9"/>
        <v>0</v>
      </c>
      <c r="V94" s="5">
        <f t="shared" si="10"/>
        <v>1</v>
      </c>
      <c r="X94" s="5">
        <f t="shared" si="11"/>
        <v>0</v>
      </c>
      <c r="Y94" s="5">
        <f t="shared" si="12"/>
        <v>0</v>
      </c>
      <c r="Z94" s="5">
        <f t="shared" si="13"/>
        <v>0</v>
      </c>
      <c r="AA94" s="5">
        <f t="shared" si="14"/>
        <v>0</v>
      </c>
      <c r="AB94" s="5">
        <f t="shared" si="15"/>
        <v>0</v>
      </c>
      <c r="AD94" s="5">
        <f t="shared" si="16"/>
        <v>1</v>
      </c>
      <c r="AE94" s="5">
        <f t="shared" si="17"/>
        <v>3</v>
      </c>
      <c r="AF94" s="5">
        <f t="shared" si="18"/>
        <v>4</v>
      </c>
      <c r="AG94" s="5">
        <f t="shared" si="19"/>
        <v>2</v>
      </c>
      <c r="AH94" s="5">
        <f t="shared" si="20"/>
        <v>0</v>
      </c>
      <c r="AJ94" s="5">
        <f t="shared" si="21"/>
        <v>-150.49</v>
      </c>
      <c r="AK94" s="5">
        <f t="shared" si="22"/>
        <v>0</v>
      </c>
      <c r="AL94" s="5">
        <f t="shared" si="23"/>
        <v>0</v>
      </c>
      <c r="AM94" s="5">
        <f t="shared" si="24"/>
        <v>0</v>
      </c>
      <c r="AN94" s="5">
        <f t="shared" si="25"/>
        <v>0</v>
      </c>
      <c r="AP94" s="37">
        <f t="shared" si="26"/>
        <v>0</v>
      </c>
      <c r="AQ94" s="37">
        <f t="shared" si="27"/>
        <v>1</v>
      </c>
      <c r="AR94" s="5">
        <f>+IF(AP94&gt;0, IF(COUNTIF(AP$78:AP94,AP94)&lt;=1,TRUE,FALSE),0)*$C$51*-1</f>
        <v>0</v>
      </c>
      <c r="AS94" s="5">
        <f>+IF(AQ94&gt;0, IF(COUNTIF(AQ$78:AQ94,AQ94)&lt;=1,TRUE,FALSE),0)*$C$51*-1</f>
        <v>0</v>
      </c>
    </row>
    <row r="95" spans="1:45" s="5" customFormat="1" hidden="1" outlineLevel="1" x14ac:dyDescent="0.2">
      <c r="A95" s="6"/>
      <c r="F95" s="55">
        <f t="shared" si="28"/>
        <v>1412.0299999999977</v>
      </c>
      <c r="G95" s="33">
        <f t="shared" si="2"/>
        <v>0</v>
      </c>
      <c r="H95" s="33">
        <f t="shared" si="3"/>
        <v>-91.09</v>
      </c>
      <c r="I95" s="57">
        <f t="shared" si="4"/>
        <v>0</v>
      </c>
      <c r="J95" s="53">
        <f t="shared" si="5"/>
        <v>1320.9399999999978</v>
      </c>
      <c r="L95" s="5">
        <f t="shared" si="29"/>
        <v>-582.45000000000118</v>
      </c>
      <c r="M95" s="5">
        <f t="shared" si="30"/>
        <v>-255.18000000000023</v>
      </c>
      <c r="N95" s="5">
        <f t="shared" si="31"/>
        <v>-8.5265128291212022E-14</v>
      </c>
      <c r="O95" s="5">
        <f t="shared" si="32"/>
        <v>-637.6600000000002</v>
      </c>
      <c r="P95" s="5">
        <f t="shared" si="33"/>
        <v>63.259999999999877</v>
      </c>
      <c r="R95" s="5">
        <f t="shared" si="6"/>
        <v>0</v>
      </c>
      <c r="S95" s="5">
        <f t="shared" si="7"/>
        <v>0</v>
      </c>
      <c r="T95" s="5">
        <f t="shared" si="8"/>
        <v>0</v>
      </c>
      <c r="U95" s="5">
        <f t="shared" si="9"/>
        <v>0</v>
      </c>
      <c r="V95" s="5">
        <f t="shared" si="10"/>
        <v>1</v>
      </c>
      <c r="X95" s="5">
        <f t="shared" si="11"/>
        <v>0</v>
      </c>
      <c r="Y95" s="5">
        <f t="shared" si="12"/>
        <v>0</v>
      </c>
      <c r="Z95" s="5">
        <f t="shared" si="13"/>
        <v>0</v>
      </c>
      <c r="AA95" s="5">
        <f t="shared" si="14"/>
        <v>0</v>
      </c>
      <c r="AB95" s="5">
        <f t="shared" si="15"/>
        <v>0</v>
      </c>
      <c r="AD95" s="5">
        <f t="shared" si="16"/>
        <v>2</v>
      </c>
      <c r="AE95" s="5">
        <f t="shared" si="17"/>
        <v>3</v>
      </c>
      <c r="AF95" s="5">
        <f t="shared" si="18"/>
        <v>4</v>
      </c>
      <c r="AG95" s="5">
        <f t="shared" si="19"/>
        <v>1</v>
      </c>
      <c r="AH95" s="5">
        <f t="shared" si="20"/>
        <v>0</v>
      </c>
      <c r="AJ95" s="5">
        <f t="shared" si="21"/>
        <v>0</v>
      </c>
      <c r="AK95" s="5">
        <f t="shared" si="22"/>
        <v>0</v>
      </c>
      <c r="AL95" s="5">
        <f t="shared" si="23"/>
        <v>0</v>
      </c>
      <c r="AM95" s="5">
        <f t="shared" si="24"/>
        <v>-91.09</v>
      </c>
      <c r="AN95" s="5">
        <f t="shared" si="25"/>
        <v>0</v>
      </c>
      <c r="AP95" s="37">
        <f t="shared" si="26"/>
        <v>0</v>
      </c>
      <c r="AQ95" s="37">
        <f t="shared" si="27"/>
        <v>4</v>
      </c>
      <c r="AR95" s="5">
        <f>+IF(AP95&gt;0, IF(COUNTIF(AP$78:AP95,AP95)&lt;=1,TRUE,FALSE),0)*$C$51*-1</f>
        <v>0</v>
      </c>
      <c r="AS95" s="5">
        <f>+IF(AQ95&gt;0, IF(COUNTIF(AQ$78:AQ95,AQ95)&lt;=1,TRUE,FALSE),0)*$C$51*-1</f>
        <v>0</v>
      </c>
    </row>
    <row r="96" spans="1:45" s="5" customFormat="1" hidden="1" outlineLevel="1" x14ac:dyDescent="0.2">
      <c r="A96" s="6"/>
      <c r="F96" s="55">
        <f t="shared" si="28"/>
        <v>1320.9399999999978</v>
      </c>
      <c r="G96" s="33">
        <f t="shared" si="2"/>
        <v>0</v>
      </c>
      <c r="H96" s="33">
        <f t="shared" si="3"/>
        <v>-150.49</v>
      </c>
      <c r="I96" s="57">
        <f t="shared" si="4"/>
        <v>0</v>
      </c>
      <c r="J96" s="53">
        <f t="shared" si="5"/>
        <v>1170.4499999999978</v>
      </c>
      <c r="L96" s="5">
        <f t="shared" si="29"/>
        <v>-582.45000000000118</v>
      </c>
      <c r="M96" s="5">
        <f t="shared" si="30"/>
        <v>-255.18000000000023</v>
      </c>
      <c r="N96" s="5">
        <f t="shared" si="31"/>
        <v>-8.5265128291212022E-14</v>
      </c>
      <c r="O96" s="5">
        <f t="shared" si="32"/>
        <v>-546.57000000000016</v>
      </c>
      <c r="P96" s="5">
        <f t="shared" si="33"/>
        <v>63.259999999999877</v>
      </c>
      <c r="R96" s="5">
        <f t="shared" si="6"/>
        <v>0</v>
      </c>
      <c r="S96" s="5">
        <f t="shared" si="7"/>
        <v>0</v>
      </c>
      <c r="T96" s="5">
        <f t="shared" si="8"/>
        <v>0</v>
      </c>
      <c r="U96" s="5">
        <f t="shared" si="9"/>
        <v>0</v>
      </c>
      <c r="V96" s="5">
        <f t="shared" si="10"/>
        <v>1</v>
      </c>
      <c r="X96" s="5">
        <f t="shared" si="11"/>
        <v>0</v>
      </c>
      <c r="Y96" s="5">
        <f t="shared" si="12"/>
        <v>0</v>
      </c>
      <c r="Z96" s="5">
        <f t="shared" si="13"/>
        <v>0</v>
      </c>
      <c r="AA96" s="5">
        <f t="shared" si="14"/>
        <v>0</v>
      </c>
      <c r="AB96" s="5">
        <f t="shared" si="15"/>
        <v>0</v>
      </c>
      <c r="AD96" s="5">
        <f t="shared" si="16"/>
        <v>1</v>
      </c>
      <c r="AE96" s="5">
        <f t="shared" si="17"/>
        <v>3</v>
      </c>
      <c r="AF96" s="5">
        <f t="shared" si="18"/>
        <v>4</v>
      </c>
      <c r="AG96" s="5">
        <f t="shared" si="19"/>
        <v>2</v>
      </c>
      <c r="AH96" s="5">
        <f t="shared" si="20"/>
        <v>0</v>
      </c>
      <c r="AJ96" s="5">
        <f t="shared" si="21"/>
        <v>-150.49</v>
      </c>
      <c r="AK96" s="5">
        <f t="shared" si="22"/>
        <v>0</v>
      </c>
      <c r="AL96" s="5">
        <f t="shared" si="23"/>
        <v>0</v>
      </c>
      <c r="AM96" s="5">
        <f t="shared" si="24"/>
        <v>0</v>
      </c>
      <c r="AN96" s="5">
        <f t="shared" si="25"/>
        <v>0</v>
      </c>
      <c r="AP96" s="37">
        <f t="shared" si="26"/>
        <v>0</v>
      </c>
      <c r="AQ96" s="37">
        <f t="shared" si="27"/>
        <v>1</v>
      </c>
      <c r="AR96" s="5">
        <f>+IF(AP96&gt;0, IF(COUNTIF(AP$78:AP96,AP96)&lt;=1,TRUE,FALSE),0)*$C$51*-1</f>
        <v>0</v>
      </c>
      <c r="AS96" s="5">
        <f>+IF(AQ96&gt;0, IF(COUNTIF(AQ$78:AQ96,AQ96)&lt;=1,TRUE,FALSE),0)*$C$51*-1</f>
        <v>0</v>
      </c>
    </row>
    <row r="97" spans="1:45" s="5" customFormat="1" hidden="1" outlineLevel="1" x14ac:dyDescent="0.2">
      <c r="A97" s="6"/>
      <c r="F97" s="55">
        <f t="shared" si="28"/>
        <v>1170.4499999999978</v>
      </c>
      <c r="G97" s="33">
        <f t="shared" si="2"/>
        <v>0</v>
      </c>
      <c r="H97" s="33">
        <f t="shared" si="3"/>
        <v>-91.09</v>
      </c>
      <c r="I97" s="57">
        <f t="shared" si="4"/>
        <v>0</v>
      </c>
      <c r="J97" s="53">
        <f t="shared" si="5"/>
        <v>1079.3599999999979</v>
      </c>
      <c r="L97" s="5">
        <f t="shared" si="29"/>
        <v>-431.96000000000117</v>
      </c>
      <c r="M97" s="5">
        <f t="shared" si="30"/>
        <v>-255.18000000000023</v>
      </c>
      <c r="N97" s="5">
        <f t="shared" si="31"/>
        <v>-8.5265128291212022E-14</v>
      </c>
      <c r="O97" s="5">
        <f t="shared" si="32"/>
        <v>-546.57000000000016</v>
      </c>
      <c r="P97" s="5">
        <f t="shared" si="33"/>
        <v>63.259999999999877</v>
      </c>
      <c r="R97" s="5">
        <f t="shared" si="6"/>
        <v>0</v>
      </c>
      <c r="S97" s="5">
        <f t="shared" si="7"/>
        <v>0</v>
      </c>
      <c r="T97" s="5">
        <f t="shared" si="8"/>
        <v>0</v>
      </c>
      <c r="U97" s="5">
        <f t="shared" si="9"/>
        <v>0</v>
      </c>
      <c r="V97" s="5">
        <f t="shared" si="10"/>
        <v>1</v>
      </c>
      <c r="X97" s="5">
        <f t="shared" si="11"/>
        <v>0</v>
      </c>
      <c r="Y97" s="5">
        <f t="shared" si="12"/>
        <v>0</v>
      </c>
      <c r="Z97" s="5">
        <f t="shared" si="13"/>
        <v>0</v>
      </c>
      <c r="AA97" s="5">
        <f t="shared" si="14"/>
        <v>0</v>
      </c>
      <c r="AB97" s="5">
        <f t="shared" si="15"/>
        <v>0</v>
      </c>
      <c r="AD97" s="5">
        <f t="shared" si="16"/>
        <v>2</v>
      </c>
      <c r="AE97" s="5">
        <f t="shared" si="17"/>
        <v>3</v>
      </c>
      <c r="AF97" s="5">
        <f t="shared" si="18"/>
        <v>4</v>
      </c>
      <c r="AG97" s="5">
        <f t="shared" si="19"/>
        <v>1</v>
      </c>
      <c r="AH97" s="5">
        <f t="shared" si="20"/>
        <v>0</v>
      </c>
      <c r="AJ97" s="5">
        <f t="shared" si="21"/>
        <v>0</v>
      </c>
      <c r="AK97" s="5">
        <f t="shared" si="22"/>
        <v>0</v>
      </c>
      <c r="AL97" s="5">
        <f t="shared" si="23"/>
        <v>0</v>
      </c>
      <c r="AM97" s="5">
        <f t="shared" si="24"/>
        <v>-91.09</v>
      </c>
      <c r="AN97" s="5">
        <f t="shared" si="25"/>
        <v>0</v>
      </c>
      <c r="AP97" s="37">
        <f t="shared" si="26"/>
        <v>0</v>
      </c>
      <c r="AQ97" s="37">
        <f t="shared" si="27"/>
        <v>4</v>
      </c>
      <c r="AR97" s="5">
        <f>+IF(AP97&gt;0, IF(COUNTIF(AP$78:AP97,AP97)&lt;=1,TRUE,FALSE),0)*$C$51*-1</f>
        <v>0</v>
      </c>
      <c r="AS97" s="5">
        <f>+IF(AQ97&gt;0, IF(COUNTIF(AQ$78:AQ97,AQ97)&lt;=1,TRUE,FALSE),0)*$C$51*-1</f>
        <v>0</v>
      </c>
    </row>
    <row r="98" spans="1:45" s="5" customFormat="1" hidden="1" outlineLevel="1" x14ac:dyDescent="0.2">
      <c r="A98" s="6"/>
      <c r="F98" s="55">
        <f t="shared" si="28"/>
        <v>1079.3599999999979</v>
      </c>
      <c r="G98" s="33">
        <f t="shared" si="2"/>
        <v>0</v>
      </c>
      <c r="H98" s="33">
        <f t="shared" si="3"/>
        <v>-91.09</v>
      </c>
      <c r="I98" s="57">
        <f t="shared" si="4"/>
        <v>0</v>
      </c>
      <c r="J98" s="53">
        <f t="shared" si="5"/>
        <v>988.26999999999782</v>
      </c>
      <c r="L98" s="5">
        <f t="shared" si="29"/>
        <v>-431.96000000000117</v>
      </c>
      <c r="M98" s="5">
        <f t="shared" si="30"/>
        <v>-255.18000000000023</v>
      </c>
      <c r="N98" s="5">
        <f t="shared" si="31"/>
        <v>-8.5265128291212022E-14</v>
      </c>
      <c r="O98" s="5">
        <f t="shared" si="32"/>
        <v>-455.48000000000013</v>
      </c>
      <c r="P98" s="5">
        <f t="shared" si="33"/>
        <v>63.259999999999877</v>
      </c>
      <c r="R98" s="5">
        <f t="shared" si="6"/>
        <v>0</v>
      </c>
      <c r="S98" s="5">
        <f t="shared" si="7"/>
        <v>0</v>
      </c>
      <c r="T98" s="5">
        <f t="shared" si="8"/>
        <v>0</v>
      </c>
      <c r="U98" s="5">
        <f t="shared" si="9"/>
        <v>0</v>
      </c>
      <c r="V98" s="5">
        <f t="shared" si="10"/>
        <v>1</v>
      </c>
      <c r="X98" s="5">
        <f t="shared" si="11"/>
        <v>0</v>
      </c>
      <c r="Y98" s="5">
        <f t="shared" si="12"/>
        <v>0</v>
      </c>
      <c r="Z98" s="5">
        <f t="shared" si="13"/>
        <v>0</v>
      </c>
      <c r="AA98" s="5">
        <f t="shared" si="14"/>
        <v>0</v>
      </c>
      <c r="AB98" s="5">
        <f t="shared" si="15"/>
        <v>0</v>
      </c>
      <c r="AD98" s="5">
        <f t="shared" si="16"/>
        <v>2</v>
      </c>
      <c r="AE98" s="5">
        <f t="shared" si="17"/>
        <v>3</v>
      </c>
      <c r="AF98" s="5">
        <f t="shared" si="18"/>
        <v>4</v>
      </c>
      <c r="AG98" s="5">
        <f t="shared" si="19"/>
        <v>1</v>
      </c>
      <c r="AH98" s="5">
        <f t="shared" si="20"/>
        <v>0</v>
      </c>
      <c r="AJ98" s="5">
        <f t="shared" si="21"/>
        <v>0</v>
      </c>
      <c r="AK98" s="5">
        <f t="shared" si="22"/>
        <v>0</v>
      </c>
      <c r="AL98" s="5">
        <f t="shared" si="23"/>
        <v>0</v>
      </c>
      <c r="AM98" s="5">
        <f t="shared" si="24"/>
        <v>-91.09</v>
      </c>
      <c r="AN98" s="5">
        <f t="shared" si="25"/>
        <v>0</v>
      </c>
      <c r="AP98" s="37">
        <f t="shared" si="26"/>
        <v>0</v>
      </c>
      <c r="AQ98" s="37">
        <f t="shared" si="27"/>
        <v>4</v>
      </c>
      <c r="AR98" s="5">
        <f>+IF(AP98&gt;0, IF(COUNTIF(AP$78:AP98,AP98)&lt;=1,TRUE,FALSE),0)*$C$51*-1</f>
        <v>0</v>
      </c>
      <c r="AS98" s="5">
        <f>+IF(AQ98&gt;0, IF(COUNTIF(AQ$78:AQ98,AQ98)&lt;=1,TRUE,FALSE),0)*$C$51*-1</f>
        <v>0</v>
      </c>
    </row>
    <row r="99" spans="1:45" s="5" customFormat="1" hidden="1" outlineLevel="1" x14ac:dyDescent="0.2">
      <c r="A99" s="6"/>
      <c r="F99" s="55">
        <f t="shared" si="28"/>
        <v>988.26999999999782</v>
      </c>
      <c r="G99" s="33">
        <f t="shared" si="2"/>
        <v>0</v>
      </c>
      <c r="H99" s="33">
        <f t="shared" si="3"/>
        <v>-150.49</v>
      </c>
      <c r="I99" s="57">
        <f t="shared" si="4"/>
        <v>0</v>
      </c>
      <c r="J99" s="53">
        <f t="shared" si="5"/>
        <v>837.77999999999781</v>
      </c>
      <c r="L99" s="5">
        <f t="shared" si="29"/>
        <v>-431.96000000000117</v>
      </c>
      <c r="M99" s="5">
        <f t="shared" si="30"/>
        <v>-255.18000000000023</v>
      </c>
      <c r="N99" s="5">
        <f t="shared" si="31"/>
        <v>-8.5265128291212022E-14</v>
      </c>
      <c r="O99" s="5">
        <f t="shared" si="32"/>
        <v>-364.3900000000001</v>
      </c>
      <c r="P99" s="5">
        <f t="shared" si="33"/>
        <v>63.259999999999877</v>
      </c>
      <c r="R99" s="5">
        <f t="shared" si="6"/>
        <v>0</v>
      </c>
      <c r="S99" s="5">
        <f t="shared" si="7"/>
        <v>0</v>
      </c>
      <c r="T99" s="5">
        <f t="shared" si="8"/>
        <v>0</v>
      </c>
      <c r="U99" s="5">
        <f t="shared" si="9"/>
        <v>0</v>
      </c>
      <c r="V99" s="5">
        <f t="shared" si="10"/>
        <v>1</v>
      </c>
      <c r="X99" s="5">
        <f t="shared" si="11"/>
        <v>0</v>
      </c>
      <c r="Y99" s="5">
        <f t="shared" si="12"/>
        <v>0</v>
      </c>
      <c r="Z99" s="5">
        <f t="shared" si="13"/>
        <v>0</v>
      </c>
      <c r="AA99" s="5">
        <f t="shared" si="14"/>
        <v>0</v>
      </c>
      <c r="AB99" s="5">
        <f t="shared" si="15"/>
        <v>0</v>
      </c>
      <c r="AD99" s="5">
        <f t="shared" si="16"/>
        <v>1</v>
      </c>
      <c r="AE99" s="5">
        <f t="shared" si="17"/>
        <v>3</v>
      </c>
      <c r="AF99" s="5">
        <f t="shared" si="18"/>
        <v>4</v>
      </c>
      <c r="AG99" s="5">
        <f t="shared" si="19"/>
        <v>2</v>
      </c>
      <c r="AH99" s="5">
        <f t="shared" si="20"/>
        <v>0</v>
      </c>
      <c r="AJ99" s="5">
        <f t="shared" si="21"/>
        <v>-150.49</v>
      </c>
      <c r="AK99" s="5">
        <f t="shared" si="22"/>
        <v>0</v>
      </c>
      <c r="AL99" s="5">
        <f t="shared" si="23"/>
        <v>0</v>
      </c>
      <c r="AM99" s="5">
        <f t="shared" si="24"/>
        <v>0</v>
      </c>
      <c r="AN99" s="5">
        <f t="shared" si="25"/>
        <v>0</v>
      </c>
      <c r="AP99" s="37">
        <f t="shared" si="26"/>
        <v>0</v>
      </c>
      <c r="AQ99" s="37">
        <f t="shared" si="27"/>
        <v>1</v>
      </c>
      <c r="AR99" s="5">
        <f>+IF(AP99&gt;0, IF(COUNTIF(AP$78:AP99,AP99)&lt;=1,TRUE,FALSE),0)*$C$51*-1</f>
        <v>0</v>
      </c>
      <c r="AS99" s="5">
        <f>+IF(AQ99&gt;0, IF(COUNTIF(AQ$78:AQ99,AQ99)&lt;=1,TRUE,FALSE),0)*$C$51*-1</f>
        <v>0</v>
      </c>
    </row>
    <row r="100" spans="1:45" s="5" customFormat="1" hidden="1" outlineLevel="1" x14ac:dyDescent="0.2">
      <c r="A100" s="6"/>
      <c r="F100" s="55">
        <f t="shared" si="28"/>
        <v>837.77999999999781</v>
      </c>
      <c r="G100" s="33">
        <f t="shared" si="2"/>
        <v>0</v>
      </c>
      <c r="H100" s="33">
        <f t="shared" si="3"/>
        <v>-91.09</v>
      </c>
      <c r="I100" s="57">
        <f t="shared" si="4"/>
        <v>0</v>
      </c>
      <c r="J100" s="53">
        <f t="shared" si="5"/>
        <v>746.68999999999778</v>
      </c>
      <c r="L100" s="5">
        <f t="shared" si="29"/>
        <v>-281.47000000000116</v>
      </c>
      <c r="M100" s="5">
        <f t="shared" si="30"/>
        <v>-255.18000000000023</v>
      </c>
      <c r="N100" s="5">
        <f t="shared" si="31"/>
        <v>-8.5265128291212022E-14</v>
      </c>
      <c r="O100" s="5">
        <f t="shared" si="32"/>
        <v>-364.3900000000001</v>
      </c>
      <c r="P100" s="5">
        <f t="shared" si="33"/>
        <v>63.259999999999877</v>
      </c>
      <c r="R100" s="5">
        <f t="shared" si="6"/>
        <v>0</v>
      </c>
      <c r="S100" s="5">
        <f t="shared" si="7"/>
        <v>0</v>
      </c>
      <c r="T100" s="5">
        <f t="shared" si="8"/>
        <v>0</v>
      </c>
      <c r="U100" s="5">
        <f t="shared" si="9"/>
        <v>0</v>
      </c>
      <c r="V100" s="5">
        <f t="shared" si="10"/>
        <v>1</v>
      </c>
      <c r="X100" s="5">
        <f t="shared" si="11"/>
        <v>0</v>
      </c>
      <c r="Y100" s="5">
        <f t="shared" si="12"/>
        <v>0</v>
      </c>
      <c r="Z100" s="5">
        <f t="shared" si="13"/>
        <v>0</v>
      </c>
      <c r="AA100" s="5">
        <f t="shared" si="14"/>
        <v>0</v>
      </c>
      <c r="AB100" s="5">
        <f t="shared" si="15"/>
        <v>0</v>
      </c>
      <c r="AD100" s="5">
        <f t="shared" si="16"/>
        <v>2</v>
      </c>
      <c r="AE100" s="5">
        <f t="shared" si="17"/>
        <v>3</v>
      </c>
      <c r="AF100" s="5">
        <f t="shared" si="18"/>
        <v>4</v>
      </c>
      <c r="AG100" s="5">
        <f t="shared" si="19"/>
        <v>1</v>
      </c>
      <c r="AH100" s="5">
        <f t="shared" si="20"/>
        <v>0</v>
      </c>
      <c r="AJ100" s="5">
        <f t="shared" si="21"/>
        <v>0</v>
      </c>
      <c r="AK100" s="5">
        <f t="shared" si="22"/>
        <v>0</v>
      </c>
      <c r="AL100" s="5">
        <f t="shared" si="23"/>
        <v>0</v>
      </c>
      <c r="AM100" s="5">
        <f t="shared" si="24"/>
        <v>-91.09</v>
      </c>
      <c r="AN100" s="5">
        <f t="shared" si="25"/>
        <v>0</v>
      </c>
      <c r="AP100" s="37">
        <f t="shared" si="26"/>
        <v>0</v>
      </c>
      <c r="AQ100" s="37">
        <f t="shared" si="27"/>
        <v>4</v>
      </c>
      <c r="AR100" s="5">
        <f>+IF(AP100&gt;0, IF(COUNTIF(AP$78:AP100,AP100)&lt;=1,TRUE,FALSE),0)*$C$51*-1</f>
        <v>0</v>
      </c>
      <c r="AS100" s="5">
        <f>+IF(AQ100&gt;0, IF(COUNTIF(AQ$78:AQ100,AQ100)&lt;=1,TRUE,FALSE),0)*$C$51*-1</f>
        <v>0</v>
      </c>
    </row>
    <row r="101" spans="1:45" s="5" customFormat="1" hidden="1" outlineLevel="1" x14ac:dyDescent="0.2">
      <c r="A101" s="6"/>
      <c r="F101" s="55">
        <f t="shared" si="28"/>
        <v>746.68999999999778</v>
      </c>
      <c r="G101" s="33">
        <f t="shared" si="2"/>
        <v>0</v>
      </c>
      <c r="H101" s="33">
        <f t="shared" si="3"/>
        <v>-150.49</v>
      </c>
      <c r="I101" s="57">
        <f t="shared" si="4"/>
        <v>0</v>
      </c>
      <c r="J101" s="53">
        <f t="shared" si="5"/>
        <v>596.19999999999777</v>
      </c>
      <c r="L101" s="5">
        <f t="shared" si="29"/>
        <v>-281.47000000000116</v>
      </c>
      <c r="M101" s="5">
        <f t="shared" si="30"/>
        <v>-255.18000000000023</v>
      </c>
      <c r="N101" s="5">
        <f t="shared" si="31"/>
        <v>-8.5265128291212022E-14</v>
      </c>
      <c r="O101" s="5">
        <f t="shared" si="32"/>
        <v>-273.30000000000007</v>
      </c>
      <c r="P101" s="5">
        <f t="shared" si="33"/>
        <v>63.259999999999877</v>
      </c>
      <c r="R101" s="5">
        <f t="shared" si="6"/>
        <v>0</v>
      </c>
      <c r="S101" s="5">
        <f t="shared" si="7"/>
        <v>0</v>
      </c>
      <c r="T101" s="5">
        <f t="shared" si="8"/>
        <v>0</v>
      </c>
      <c r="U101" s="5">
        <f t="shared" si="9"/>
        <v>0</v>
      </c>
      <c r="V101" s="5">
        <f t="shared" si="10"/>
        <v>1</v>
      </c>
      <c r="X101" s="5">
        <f t="shared" si="11"/>
        <v>0</v>
      </c>
      <c r="Y101" s="5">
        <f t="shared" si="12"/>
        <v>0</v>
      </c>
      <c r="Z101" s="5">
        <f t="shared" si="13"/>
        <v>0</v>
      </c>
      <c r="AA101" s="5">
        <f t="shared" si="14"/>
        <v>0</v>
      </c>
      <c r="AB101" s="5">
        <f t="shared" si="15"/>
        <v>0</v>
      </c>
      <c r="AD101" s="5">
        <f t="shared" si="16"/>
        <v>1</v>
      </c>
      <c r="AE101" s="5">
        <f t="shared" si="17"/>
        <v>3</v>
      </c>
      <c r="AF101" s="5">
        <f t="shared" si="18"/>
        <v>4</v>
      </c>
      <c r="AG101" s="5">
        <f t="shared" si="19"/>
        <v>2</v>
      </c>
      <c r="AH101" s="5">
        <f t="shared" si="20"/>
        <v>0</v>
      </c>
      <c r="AJ101" s="5">
        <f t="shared" si="21"/>
        <v>-150.49</v>
      </c>
      <c r="AK101" s="5">
        <f t="shared" si="22"/>
        <v>0</v>
      </c>
      <c r="AL101" s="5">
        <f t="shared" si="23"/>
        <v>0</v>
      </c>
      <c r="AM101" s="5">
        <f t="shared" si="24"/>
        <v>0</v>
      </c>
      <c r="AN101" s="5">
        <f t="shared" si="25"/>
        <v>0</v>
      </c>
      <c r="AP101" s="37">
        <f t="shared" si="26"/>
        <v>0</v>
      </c>
      <c r="AQ101" s="37">
        <f t="shared" si="27"/>
        <v>1</v>
      </c>
      <c r="AR101" s="5">
        <f>+IF(AP101&gt;0, IF(COUNTIF(AP$78:AP101,AP101)&lt;=1,TRUE,FALSE),0)*$C$51*-1</f>
        <v>0</v>
      </c>
      <c r="AS101" s="5">
        <f>+IF(AQ101&gt;0, IF(COUNTIF(AQ$78:AQ101,AQ101)&lt;=1,TRUE,FALSE),0)*$C$51*-1</f>
        <v>0</v>
      </c>
    </row>
    <row r="102" spans="1:45" s="5" customFormat="1" hidden="1" outlineLevel="1" x14ac:dyDescent="0.2">
      <c r="A102" s="6"/>
      <c r="F102" s="55">
        <f t="shared" si="28"/>
        <v>596.19999999999777</v>
      </c>
      <c r="G102" s="33">
        <f t="shared" si="2"/>
        <v>0</v>
      </c>
      <c r="H102" s="33">
        <f t="shared" si="3"/>
        <v>-91.09</v>
      </c>
      <c r="I102" s="57">
        <f t="shared" si="4"/>
        <v>0</v>
      </c>
      <c r="J102" s="53">
        <f t="shared" si="5"/>
        <v>505.10999999999774</v>
      </c>
      <c r="L102" s="5">
        <f t="shared" si="29"/>
        <v>-130.98000000000116</v>
      </c>
      <c r="M102" s="5">
        <f t="shared" si="30"/>
        <v>-255.18000000000023</v>
      </c>
      <c r="N102" s="5">
        <f t="shared" si="31"/>
        <v>-8.5265128291212022E-14</v>
      </c>
      <c r="O102" s="5">
        <f t="shared" si="32"/>
        <v>-273.30000000000007</v>
      </c>
      <c r="P102" s="5">
        <f t="shared" si="33"/>
        <v>63.259999999999877</v>
      </c>
      <c r="R102" s="5">
        <f t="shared" si="6"/>
        <v>0</v>
      </c>
      <c r="S102" s="5">
        <f t="shared" si="7"/>
        <v>0</v>
      </c>
      <c r="T102" s="5">
        <f t="shared" si="8"/>
        <v>0</v>
      </c>
      <c r="U102" s="5">
        <f t="shared" si="9"/>
        <v>0</v>
      </c>
      <c r="V102" s="5">
        <f t="shared" si="10"/>
        <v>1</v>
      </c>
      <c r="X102" s="5">
        <f t="shared" si="11"/>
        <v>0</v>
      </c>
      <c r="Y102" s="5">
        <f t="shared" si="12"/>
        <v>0</v>
      </c>
      <c r="Z102" s="5">
        <f t="shared" si="13"/>
        <v>0</v>
      </c>
      <c r="AA102" s="5">
        <f t="shared" si="14"/>
        <v>0</v>
      </c>
      <c r="AB102" s="5">
        <f t="shared" si="15"/>
        <v>0</v>
      </c>
      <c r="AD102" s="5">
        <f t="shared" si="16"/>
        <v>3</v>
      </c>
      <c r="AE102" s="5">
        <f t="shared" si="17"/>
        <v>2</v>
      </c>
      <c r="AF102" s="5">
        <f t="shared" si="18"/>
        <v>4</v>
      </c>
      <c r="AG102" s="5">
        <f t="shared" si="19"/>
        <v>1</v>
      </c>
      <c r="AH102" s="5">
        <f t="shared" si="20"/>
        <v>0</v>
      </c>
      <c r="AJ102" s="5">
        <f t="shared" si="21"/>
        <v>0</v>
      </c>
      <c r="AK102" s="5">
        <f t="shared" si="22"/>
        <v>0</v>
      </c>
      <c r="AL102" s="5">
        <f t="shared" si="23"/>
        <v>0</v>
      </c>
      <c r="AM102" s="5">
        <f t="shared" si="24"/>
        <v>-91.09</v>
      </c>
      <c r="AN102" s="5">
        <f t="shared" si="25"/>
        <v>0</v>
      </c>
      <c r="AP102" s="37">
        <f t="shared" si="26"/>
        <v>0</v>
      </c>
      <c r="AQ102" s="37">
        <f t="shared" si="27"/>
        <v>4</v>
      </c>
      <c r="AR102" s="5">
        <f>+IF(AP102&gt;0, IF(COUNTIF(AP$78:AP102,AP102)&lt;=1,TRUE,FALSE),0)*$C$51*-1</f>
        <v>0</v>
      </c>
      <c r="AS102" s="5">
        <f>+IF(AQ102&gt;0, IF(COUNTIF(AQ$78:AQ102,AQ102)&lt;=1,TRUE,FALSE),0)*$C$51*-1</f>
        <v>0</v>
      </c>
    </row>
    <row r="103" spans="1:45" s="5" customFormat="1" hidden="1" outlineLevel="1" x14ac:dyDescent="0.2">
      <c r="A103" s="6"/>
      <c r="F103" s="55">
        <f t="shared" si="28"/>
        <v>505.10999999999774</v>
      </c>
      <c r="G103" s="33">
        <f t="shared" si="2"/>
        <v>0</v>
      </c>
      <c r="H103" s="33">
        <f t="shared" si="3"/>
        <v>-51.91</v>
      </c>
      <c r="I103" s="57">
        <f t="shared" si="4"/>
        <v>0</v>
      </c>
      <c r="J103" s="53">
        <f t="shared" si="5"/>
        <v>453.19999999999777</v>
      </c>
      <c r="L103" s="5">
        <f t="shared" si="29"/>
        <v>-130.98000000000116</v>
      </c>
      <c r="M103" s="5">
        <f t="shared" si="30"/>
        <v>-255.18000000000023</v>
      </c>
      <c r="N103" s="5">
        <f t="shared" si="31"/>
        <v>-8.5265128291212022E-14</v>
      </c>
      <c r="O103" s="5">
        <f t="shared" si="32"/>
        <v>-182.21000000000006</v>
      </c>
      <c r="P103" s="5">
        <f t="shared" si="33"/>
        <v>63.259999999999877</v>
      </c>
      <c r="R103" s="5">
        <f t="shared" si="6"/>
        <v>0</v>
      </c>
      <c r="S103" s="5">
        <f t="shared" si="7"/>
        <v>0</v>
      </c>
      <c r="T103" s="5">
        <f t="shared" si="8"/>
        <v>0</v>
      </c>
      <c r="U103" s="5">
        <f t="shared" si="9"/>
        <v>0</v>
      </c>
      <c r="V103" s="5">
        <f t="shared" si="10"/>
        <v>1</v>
      </c>
      <c r="X103" s="5">
        <f t="shared" si="11"/>
        <v>0</v>
      </c>
      <c r="Y103" s="5">
        <f t="shared" si="12"/>
        <v>0</v>
      </c>
      <c r="Z103" s="5">
        <f t="shared" si="13"/>
        <v>0</v>
      </c>
      <c r="AA103" s="5">
        <f t="shared" si="14"/>
        <v>0</v>
      </c>
      <c r="AB103" s="5">
        <f t="shared" si="15"/>
        <v>0</v>
      </c>
      <c r="AD103" s="5">
        <f t="shared" si="16"/>
        <v>3</v>
      </c>
      <c r="AE103" s="5">
        <f t="shared" si="17"/>
        <v>1</v>
      </c>
      <c r="AF103" s="5">
        <f t="shared" si="18"/>
        <v>4</v>
      </c>
      <c r="AG103" s="5">
        <f t="shared" si="19"/>
        <v>2</v>
      </c>
      <c r="AH103" s="5">
        <f t="shared" si="20"/>
        <v>0</v>
      </c>
      <c r="AJ103" s="5">
        <f t="shared" si="21"/>
        <v>0</v>
      </c>
      <c r="AK103" s="5">
        <f t="shared" si="22"/>
        <v>-51.91</v>
      </c>
      <c r="AL103" s="5">
        <f t="shared" si="23"/>
        <v>0</v>
      </c>
      <c r="AM103" s="5">
        <f t="shared" si="24"/>
        <v>0</v>
      </c>
      <c r="AN103" s="5">
        <f t="shared" si="25"/>
        <v>0</v>
      </c>
      <c r="AP103" s="37">
        <f t="shared" si="26"/>
        <v>0</v>
      </c>
      <c r="AQ103" s="37">
        <f t="shared" si="27"/>
        <v>2</v>
      </c>
      <c r="AR103" s="5">
        <f>+IF(AP103&gt;0, IF(COUNTIF(AP$78:AP103,AP103)&lt;=1,TRUE,FALSE),0)*$C$51*-1</f>
        <v>0</v>
      </c>
      <c r="AS103" s="5">
        <f>+IF(AQ103&gt;0, IF(COUNTIF(AQ$78:AQ103,AQ103)&lt;=1,TRUE,FALSE),0)*$C$51*-1</f>
        <v>0</v>
      </c>
    </row>
    <row r="104" spans="1:45" s="5" customFormat="1" hidden="1" outlineLevel="1" x14ac:dyDescent="0.2">
      <c r="A104" s="6"/>
      <c r="F104" s="55">
        <f t="shared" si="28"/>
        <v>453.19999999999777</v>
      </c>
      <c r="G104" s="33">
        <f t="shared" si="2"/>
        <v>0</v>
      </c>
      <c r="H104" s="33">
        <f t="shared" si="3"/>
        <v>-51.91</v>
      </c>
      <c r="I104" s="57">
        <f t="shared" si="4"/>
        <v>0</v>
      </c>
      <c r="J104" s="53">
        <f t="shared" si="5"/>
        <v>401.2899999999978</v>
      </c>
      <c r="L104" s="5">
        <f t="shared" si="29"/>
        <v>-130.98000000000116</v>
      </c>
      <c r="M104" s="5">
        <f t="shared" si="30"/>
        <v>-203.27000000000024</v>
      </c>
      <c r="N104" s="5">
        <f t="shared" si="31"/>
        <v>-8.5265128291212022E-14</v>
      </c>
      <c r="O104" s="5">
        <f t="shared" si="32"/>
        <v>-182.21000000000006</v>
      </c>
      <c r="P104" s="5">
        <f t="shared" si="33"/>
        <v>63.259999999999877</v>
      </c>
      <c r="R104" s="5">
        <f t="shared" si="6"/>
        <v>0</v>
      </c>
      <c r="S104" s="5">
        <f t="shared" si="7"/>
        <v>0</v>
      </c>
      <c r="T104" s="5">
        <f t="shared" si="8"/>
        <v>0</v>
      </c>
      <c r="U104" s="5">
        <f t="shared" si="9"/>
        <v>0</v>
      </c>
      <c r="V104" s="5">
        <f t="shared" si="10"/>
        <v>1</v>
      </c>
      <c r="X104" s="5">
        <f t="shared" si="11"/>
        <v>0</v>
      </c>
      <c r="Y104" s="5">
        <f t="shared" si="12"/>
        <v>0</v>
      </c>
      <c r="Z104" s="5">
        <f t="shared" si="13"/>
        <v>0</v>
      </c>
      <c r="AA104" s="5">
        <f t="shared" si="14"/>
        <v>0</v>
      </c>
      <c r="AB104" s="5">
        <f t="shared" si="15"/>
        <v>0</v>
      </c>
      <c r="AD104" s="5">
        <f t="shared" si="16"/>
        <v>3</v>
      </c>
      <c r="AE104" s="5">
        <f t="shared" si="17"/>
        <v>1</v>
      </c>
      <c r="AF104" s="5">
        <f t="shared" si="18"/>
        <v>4</v>
      </c>
      <c r="AG104" s="5">
        <f t="shared" si="19"/>
        <v>2</v>
      </c>
      <c r="AH104" s="5">
        <f t="shared" si="20"/>
        <v>0</v>
      </c>
      <c r="AJ104" s="5">
        <f t="shared" si="21"/>
        <v>0</v>
      </c>
      <c r="AK104" s="5">
        <f t="shared" si="22"/>
        <v>-51.91</v>
      </c>
      <c r="AL104" s="5">
        <f t="shared" si="23"/>
        <v>0</v>
      </c>
      <c r="AM104" s="5">
        <f t="shared" si="24"/>
        <v>0</v>
      </c>
      <c r="AN104" s="5">
        <f t="shared" si="25"/>
        <v>0</v>
      </c>
      <c r="AP104" s="37">
        <f t="shared" si="26"/>
        <v>0</v>
      </c>
      <c r="AQ104" s="37">
        <f t="shared" si="27"/>
        <v>2</v>
      </c>
      <c r="AR104" s="5">
        <f>+IF(AP104&gt;0, IF(COUNTIF(AP$78:AP104,AP104)&lt;=1,TRUE,FALSE),0)*$C$51*-1</f>
        <v>0</v>
      </c>
      <c r="AS104" s="5">
        <f>+IF(AQ104&gt;0, IF(COUNTIF(AQ$78:AQ104,AQ104)&lt;=1,TRUE,FALSE),0)*$C$51*-1</f>
        <v>0</v>
      </c>
    </row>
    <row r="105" spans="1:45" s="5" customFormat="1" hidden="1" outlineLevel="1" x14ac:dyDescent="0.2">
      <c r="A105" s="6"/>
      <c r="F105" s="55">
        <f t="shared" si="28"/>
        <v>401.2899999999978</v>
      </c>
      <c r="G105" s="33">
        <f t="shared" si="2"/>
        <v>0</v>
      </c>
      <c r="H105" s="33">
        <f t="shared" si="3"/>
        <v>-91.09</v>
      </c>
      <c r="I105" s="57">
        <f t="shared" si="4"/>
        <v>0</v>
      </c>
      <c r="J105" s="53">
        <f t="shared" si="5"/>
        <v>310.19999999999777</v>
      </c>
      <c r="L105" s="5">
        <f t="shared" si="29"/>
        <v>-130.98000000000116</v>
      </c>
      <c r="M105" s="5">
        <f t="shared" si="30"/>
        <v>-151.36000000000024</v>
      </c>
      <c r="N105" s="5">
        <f t="shared" si="31"/>
        <v>-8.5265128291212022E-14</v>
      </c>
      <c r="O105" s="5">
        <f t="shared" si="32"/>
        <v>-182.21000000000006</v>
      </c>
      <c r="P105" s="5">
        <f t="shared" si="33"/>
        <v>63.259999999999877</v>
      </c>
      <c r="R105" s="5">
        <f t="shared" si="6"/>
        <v>0</v>
      </c>
      <c r="S105" s="5">
        <f t="shared" si="7"/>
        <v>0</v>
      </c>
      <c r="T105" s="5">
        <f t="shared" si="8"/>
        <v>0</v>
      </c>
      <c r="U105" s="5">
        <f t="shared" si="9"/>
        <v>0</v>
      </c>
      <c r="V105" s="5">
        <f t="shared" si="10"/>
        <v>1</v>
      </c>
      <c r="X105" s="5">
        <f t="shared" si="11"/>
        <v>0</v>
      </c>
      <c r="Y105" s="5">
        <f t="shared" si="12"/>
        <v>0</v>
      </c>
      <c r="Z105" s="5">
        <f t="shared" si="13"/>
        <v>0</v>
      </c>
      <c r="AA105" s="5">
        <f t="shared" si="14"/>
        <v>0</v>
      </c>
      <c r="AB105" s="5">
        <f t="shared" si="15"/>
        <v>0</v>
      </c>
      <c r="AD105" s="5">
        <f t="shared" si="16"/>
        <v>3</v>
      </c>
      <c r="AE105" s="5">
        <f t="shared" si="17"/>
        <v>2</v>
      </c>
      <c r="AF105" s="5">
        <f t="shared" si="18"/>
        <v>4</v>
      </c>
      <c r="AG105" s="5">
        <f t="shared" si="19"/>
        <v>1</v>
      </c>
      <c r="AH105" s="5">
        <f t="shared" si="20"/>
        <v>0</v>
      </c>
      <c r="AJ105" s="5">
        <f t="shared" si="21"/>
        <v>0</v>
      </c>
      <c r="AK105" s="5">
        <f t="shared" si="22"/>
        <v>0</v>
      </c>
      <c r="AL105" s="5">
        <f t="shared" si="23"/>
        <v>0</v>
      </c>
      <c r="AM105" s="5">
        <f t="shared" si="24"/>
        <v>-91.09</v>
      </c>
      <c r="AN105" s="5">
        <f t="shared" si="25"/>
        <v>0</v>
      </c>
      <c r="AP105" s="37">
        <f t="shared" si="26"/>
        <v>0</v>
      </c>
      <c r="AQ105" s="37">
        <f t="shared" si="27"/>
        <v>4</v>
      </c>
      <c r="AR105" s="5">
        <f>+IF(AP105&gt;0, IF(COUNTIF(AP$78:AP105,AP105)&lt;=1,TRUE,FALSE),0)*$C$51*-1</f>
        <v>0</v>
      </c>
      <c r="AS105" s="5">
        <f>+IF(AQ105&gt;0, IF(COUNTIF(AQ$78:AQ105,AQ105)&lt;=1,TRUE,FALSE),0)*$C$51*-1</f>
        <v>0</v>
      </c>
    </row>
    <row r="106" spans="1:45" s="5" customFormat="1" hidden="1" outlineLevel="1" x14ac:dyDescent="0.2">
      <c r="A106" s="6"/>
      <c r="F106" s="55">
        <f t="shared" si="28"/>
        <v>310.19999999999777</v>
      </c>
      <c r="G106" s="33">
        <f t="shared" si="2"/>
        <v>0</v>
      </c>
      <c r="H106" s="33">
        <f t="shared" si="3"/>
        <v>-51.91</v>
      </c>
      <c r="I106" s="57">
        <f t="shared" si="4"/>
        <v>0</v>
      </c>
      <c r="J106" s="53">
        <f t="shared" si="5"/>
        <v>258.2899999999978</v>
      </c>
      <c r="L106" s="5">
        <f t="shared" si="29"/>
        <v>-130.98000000000116</v>
      </c>
      <c r="M106" s="5">
        <f t="shared" si="30"/>
        <v>-151.36000000000024</v>
      </c>
      <c r="N106" s="5">
        <f t="shared" si="31"/>
        <v>-8.5265128291212022E-14</v>
      </c>
      <c r="O106" s="5">
        <f t="shared" si="32"/>
        <v>-91.120000000000061</v>
      </c>
      <c r="P106" s="5">
        <f t="shared" si="33"/>
        <v>63.259999999999877</v>
      </c>
      <c r="R106" s="5">
        <f t="shared" si="6"/>
        <v>0</v>
      </c>
      <c r="S106" s="5">
        <f t="shared" si="7"/>
        <v>0</v>
      </c>
      <c r="T106" s="5">
        <f t="shared" si="8"/>
        <v>0</v>
      </c>
      <c r="U106" s="5">
        <f t="shared" si="9"/>
        <v>0</v>
      </c>
      <c r="V106" s="5">
        <f t="shared" si="10"/>
        <v>1</v>
      </c>
      <c r="X106" s="5">
        <f t="shared" si="11"/>
        <v>0</v>
      </c>
      <c r="Y106" s="5">
        <f t="shared" si="12"/>
        <v>0</v>
      </c>
      <c r="Z106" s="5">
        <f t="shared" si="13"/>
        <v>0</v>
      </c>
      <c r="AA106" s="5">
        <f t="shared" si="14"/>
        <v>0</v>
      </c>
      <c r="AB106" s="5">
        <f t="shared" si="15"/>
        <v>0</v>
      </c>
      <c r="AD106" s="5">
        <f t="shared" si="16"/>
        <v>2</v>
      </c>
      <c r="AE106" s="5">
        <f t="shared" si="17"/>
        <v>1</v>
      </c>
      <c r="AF106" s="5">
        <f t="shared" si="18"/>
        <v>4</v>
      </c>
      <c r="AG106" s="5">
        <f t="shared" si="19"/>
        <v>3</v>
      </c>
      <c r="AH106" s="5">
        <f t="shared" si="20"/>
        <v>0</v>
      </c>
      <c r="AJ106" s="5">
        <f t="shared" si="21"/>
        <v>0</v>
      </c>
      <c r="AK106" s="5">
        <f t="shared" si="22"/>
        <v>-51.91</v>
      </c>
      <c r="AL106" s="5">
        <f t="shared" si="23"/>
        <v>0</v>
      </c>
      <c r="AM106" s="5">
        <f t="shared" si="24"/>
        <v>0</v>
      </c>
      <c r="AN106" s="5">
        <f t="shared" si="25"/>
        <v>0</v>
      </c>
      <c r="AP106" s="37">
        <f t="shared" si="26"/>
        <v>0</v>
      </c>
      <c r="AQ106" s="37">
        <f t="shared" si="27"/>
        <v>2</v>
      </c>
      <c r="AR106" s="5">
        <f>+IF(AP106&gt;0, IF(COUNTIF(AP$78:AP106,AP106)&lt;=1,TRUE,FALSE),0)*$C$51*-1</f>
        <v>0</v>
      </c>
      <c r="AS106" s="5">
        <f>+IF(AQ106&gt;0, IF(COUNTIF(AQ$78:AQ106,AQ106)&lt;=1,TRUE,FALSE),0)*$C$51*-1</f>
        <v>0</v>
      </c>
    </row>
    <row r="107" spans="1:45" s="5" customFormat="1" hidden="1" outlineLevel="1" x14ac:dyDescent="0.2">
      <c r="A107" s="6"/>
      <c r="F107" s="55">
        <f t="shared" si="28"/>
        <v>258.2899999999978</v>
      </c>
      <c r="G107" s="33">
        <f t="shared" si="2"/>
        <v>0</v>
      </c>
      <c r="H107" s="33">
        <f t="shared" si="3"/>
        <v>-150.49</v>
      </c>
      <c r="I107" s="57">
        <f t="shared" si="4"/>
        <v>0</v>
      </c>
      <c r="J107" s="53">
        <f t="shared" si="5"/>
        <v>107.79999999999779</v>
      </c>
      <c r="L107" s="5">
        <f t="shared" si="29"/>
        <v>-130.98000000000116</v>
      </c>
      <c r="M107" s="5">
        <f t="shared" si="30"/>
        <v>-99.450000000000244</v>
      </c>
      <c r="N107" s="5">
        <f t="shared" si="31"/>
        <v>-8.5265128291212022E-14</v>
      </c>
      <c r="O107" s="5">
        <f t="shared" si="32"/>
        <v>-91.120000000000061</v>
      </c>
      <c r="P107" s="5">
        <f t="shared" si="33"/>
        <v>63.259999999999877</v>
      </c>
      <c r="R107" s="5">
        <f t="shared" si="6"/>
        <v>0</v>
      </c>
      <c r="S107" s="5">
        <f t="shared" si="7"/>
        <v>0</v>
      </c>
      <c r="T107" s="5">
        <f t="shared" si="8"/>
        <v>0</v>
      </c>
      <c r="U107" s="5">
        <f t="shared" si="9"/>
        <v>0</v>
      </c>
      <c r="V107" s="5">
        <f t="shared" si="10"/>
        <v>1</v>
      </c>
      <c r="X107" s="5">
        <f t="shared" si="11"/>
        <v>0</v>
      </c>
      <c r="Y107" s="5">
        <f t="shared" si="12"/>
        <v>0</v>
      </c>
      <c r="Z107" s="5">
        <f t="shared" si="13"/>
        <v>0</v>
      </c>
      <c r="AA107" s="5">
        <f t="shared" si="14"/>
        <v>0</v>
      </c>
      <c r="AB107" s="5">
        <f t="shared" si="15"/>
        <v>0</v>
      </c>
      <c r="AD107" s="5">
        <f t="shared" si="16"/>
        <v>1</v>
      </c>
      <c r="AE107" s="5">
        <f t="shared" si="17"/>
        <v>2</v>
      </c>
      <c r="AF107" s="5">
        <f t="shared" si="18"/>
        <v>4</v>
      </c>
      <c r="AG107" s="5">
        <f t="shared" si="19"/>
        <v>3</v>
      </c>
      <c r="AH107" s="5">
        <f t="shared" si="20"/>
        <v>0</v>
      </c>
      <c r="AJ107" s="5">
        <f t="shared" si="21"/>
        <v>-150.49</v>
      </c>
      <c r="AK107" s="5">
        <f t="shared" si="22"/>
        <v>0</v>
      </c>
      <c r="AL107" s="5">
        <f t="shared" si="23"/>
        <v>0</v>
      </c>
      <c r="AM107" s="5">
        <f t="shared" si="24"/>
        <v>0</v>
      </c>
      <c r="AN107" s="5">
        <f t="shared" si="25"/>
        <v>0</v>
      </c>
      <c r="AP107" s="37">
        <f t="shared" si="26"/>
        <v>0</v>
      </c>
      <c r="AQ107" s="37">
        <f t="shared" si="27"/>
        <v>1</v>
      </c>
      <c r="AR107" s="5">
        <f>+IF(AP107&gt;0, IF(COUNTIF(AP$78:AP107,AP107)&lt;=1,TRUE,FALSE),0)*$C$51*-1</f>
        <v>0</v>
      </c>
      <c r="AS107" s="5">
        <f>+IF(AQ107&gt;0, IF(COUNTIF(AQ$78:AQ107,AQ107)&lt;=1,TRUE,FALSE),0)*$C$51*-1</f>
        <v>0</v>
      </c>
    </row>
    <row r="108" spans="1:45" s="5" customFormat="1" hidden="1" outlineLevel="1" x14ac:dyDescent="0.2">
      <c r="A108" s="6"/>
      <c r="F108" s="55">
        <f t="shared" si="28"/>
        <v>107.79999999999779</v>
      </c>
      <c r="G108" s="33">
        <f t="shared" si="2"/>
        <v>0</v>
      </c>
      <c r="H108" s="33">
        <f t="shared" si="3"/>
        <v>-51.91</v>
      </c>
      <c r="I108" s="57">
        <f t="shared" si="4"/>
        <v>0</v>
      </c>
      <c r="J108" s="53">
        <f t="shared" si="5"/>
        <v>55.889999999997798</v>
      </c>
      <c r="L108" s="5">
        <f t="shared" si="29"/>
        <v>19.509999999998854</v>
      </c>
      <c r="M108" s="5">
        <f t="shared" si="30"/>
        <v>-99.450000000000244</v>
      </c>
      <c r="N108" s="5">
        <f t="shared" si="31"/>
        <v>-8.5265128291212022E-14</v>
      </c>
      <c r="O108" s="5">
        <f t="shared" si="32"/>
        <v>-91.120000000000061</v>
      </c>
      <c r="P108" s="5">
        <f t="shared" si="33"/>
        <v>63.259999999999877</v>
      </c>
      <c r="R108" s="5">
        <f t="shared" si="6"/>
        <v>2</v>
      </c>
      <c r="S108" s="5">
        <f t="shared" si="7"/>
        <v>0</v>
      </c>
      <c r="T108" s="5">
        <f t="shared" si="8"/>
        <v>0</v>
      </c>
      <c r="U108" s="5">
        <f t="shared" si="9"/>
        <v>0</v>
      </c>
      <c r="V108" s="5">
        <f t="shared" si="10"/>
        <v>1</v>
      </c>
      <c r="X108" s="5">
        <f t="shared" si="11"/>
        <v>0</v>
      </c>
      <c r="Y108" s="5">
        <f t="shared" si="12"/>
        <v>0</v>
      </c>
      <c r="Z108" s="5">
        <f t="shared" si="13"/>
        <v>0</v>
      </c>
      <c r="AA108" s="5">
        <f t="shared" si="14"/>
        <v>0</v>
      </c>
      <c r="AB108" s="5">
        <f t="shared" si="15"/>
        <v>0</v>
      </c>
      <c r="AD108" s="5">
        <f t="shared" si="16"/>
        <v>0</v>
      </c>
      <c r="AE108" s="5">
        <f t="shared" si="17"/>
        <v>1</v>
      </c>
      <c r="AF108" s="5">
        <f t="shared" si="18"/>
        <v>3</v>
      </c>
      <c r="AG108" s="5">
        <f t="shared" si="19"/>
        <v>2</v>
      </c>
      <c r="AH108" s="5">
        <f t="shared" si="20"/>
        <v>0</v>
      </c>
      <c r="AJ108" s="5">
        <f t="shared" si="21"/>
        <v>0</v>
      </c>
      <c r="AK108" s="5">
        <f t="shared" si="22"/>
        <v>-51.91</v>
      </c>
      <c r="AL108" s="5">
        <f t="shared" si="23"/>
        <v>0</v>
      </c>
      <c r="AM108" s="5">
        <f t="shared" si="24"/>
        <v>0</v>
      </c>
      <c r="AN108" s="5">
        <f t="shared" si="25"/>
        <v>0</v>
      </c>
      <c r="AP108" s="37">
        <f t="shared" si="26"/>
        <v>0</v>
      </c>
      <c r="AQ108" s="37">
        <f t="shared" si="27"/>
        <v>2</v>
      </c>
      <c r="AR108" s="5">
        <f>+IF(AP108&gt;0, IF(COUNTIF(AP$78:AP108,AP108)&lt;=1,TRUE,FALSE),0)*$C$51*-1</f>
        <v>0</v>
      </c>
      <c r="AS108" s="5">
        <f>+IF(AQ108&gt;0, IF(COUNTIF(AQ$78:AQ108,AQ108)&lt;=1,TRUE,FALSE),0)*$C$51*-1</f>
        <v>0</v>
      </c>
    </row>
    <row r="109" spans="1:45" s="5" customFormat="1" hidden="1" outlineLevel="1" x14ac:dyDescent="0.2">
      <c r="A109" s="6"/>
      <c r="F109" s="55">
        <f t="shared" si="28"/>
        <v>55.889999999997798</v>
      </c>
      <c r="G109" s="33">
        <f t="shared" si="2"/>
        <v>0</v>
      </c>
      <c r="H109" s="33">
        <f t="shared" si="3"/>
        <v>0</v>
      </c>
      <c r="I109" s="57">
        <f t="shared" si="4"/>
        <v>0</v>
      </c>
      <c r="J109" s="53">
        <f t="shared" si="5"/>
        <v>55.889999999997798</v>
      </c>
      <c r="L109" s="5">
        <f t="shared" si="29"/>
        <v>19.509999999998854</v>
      </c>
      <c r="M109" s="5">
        <f t="shared" si="30"/>
        <v>-47.540000000000248</v>
      </c>
      <c r="N109" s="5">
        <f t="shared" si="31"/>
        <v>-8.5265128291212022E-14</v>
      </c>
      <c r="O109" s="5">
        <f t="shared" si="32"/>
        <v>-91.120000000000061</v>
      </c>
      <c r="P109" s="5">
        <f t="shared" si="33"/>
        <v>63.259999999999877</v>
      </c>
      <c r="R109" s="5">
        <f t="shared" si="6"/>
        <v>2</v>
      </c>
      <c r="S109" s="5">
        <f t="shared" si="7"/>
        <v>0</v>
      </c>
      <c r="T109" s="5">
        <f t="shared" si="8"/>
        <v>0</v>
      </c>
      <c r="U109" s="5">
        <f t="shared" si="9"/>
        <v>0</v>
      </c>
      <c r="V109" s="5">
        <f t="shared" si="10"/>
        <v>1</v>
      </c>
      <c r="X109" s="5">
        <f t="shared" si="11"/>
        <v>0</v>
      </c>
      <c r="Y109" s="5">
        <f t="shared" si="12"/>
        <v>0</v>
      </c>
      <c r="Z109" s="5">
        <f t="shared" si="13"/>
        <v>0</v>
      </c>
      <c r="AA109" s="5">
        <f t="shared" si="14"/>
        <v>0</v>
      </c>
      <c r="AB109" s="5">
        <f t="shared" si="15"/>
        <v>0</v>
      </c>
      <c r="AD109" s="5">
        <f t="shared" si="16"/>
        <v>0</v>
      </c>
      <c r="AE109" s="5">
        <f t="shared" si="17"/>
        <v>2</v>
      </c>
      <c r="AF109" s="5">
        <f t="shared" si="18"/>
        <v>3</v>
      </c>
      <c r="AG109" s="5">
        <f t="shared" si="19"/>
        <v>1</v>
      </c>
      <c r="AH109" s="5">
        <f t="shared" si="20"/>
        <v>0</v>
      </c>
      <c r="AJ109" s="5">
        <f t="shared" si="21"/>
        <v>0</v>
      </c>
      <c r="AK109" s="5">
        <f t="shared" si="22"/>
        <v>0</v>
      </c>
      <c r="AL109" s="5">
        <f t="shared" si="23"/>
        <v>0</v>
      </c>
      <c r="AM109" s="5">
        <f t="shared" si="24"/>
        <v>0</v>
      </c>
      <c r="AN109" s="5">
        <f t="shared" si="25"/>
        <v>0</v>
      </c>
      <c r="AP109" s="37">
        <f t="shared" si="26"/>
        <v>0</v>
      </c>
      <c r="AQ109" s="37">
        <f t="shared" si="27"/>
        <v>0</v>
      </c>
      <c r="AR109" s="5">
        <f>+IF(AP109&gt;0, IF(COUNTIF(AP$78:AP109,AP109)&lt;=1,TRUE,FALSE),0)*$C$51*-1</f>
        <v>0</v>
      </c>
      <c r="AS109" s="5">
        <f>+IF(AQ109&gt;0, IF(COUNTIF(AQ$78:AQ109,AQ109)&lt;=1,TRUE,FALSE),0)*$C$51*-1</f>
        <v>0</v>
      </c>
    </row>
    <row r="110" spans="1:45" s="5" customFormat="1" hidden="1" outlineLevel="1" x14ac:dyDescent="0.2">
      <c r="A110" s="6"/>
      <c r="F110" s="55">
        <f t="shared" si="28"/>
        <v>55.889999999997798</v>
      </c>
      <c r="G110" s="33">
        <f t="shared" si="2"/>
        <v>0</v>
      </c>
      <c r="H110" s="33">
        <f t="shared" si="3"/>
        <v>0</v>
      </c>
      <c r="I110" s="57">
        <f t="shared" si="4"/>
        <v>0</v>
      </c>
      <c r="J110" s="53">
        <f t="shared" si="5"/>
        <v>55.889999999997798</v>
      </c>
      <c r="L110" s="5">
        <f t="shared" si="29"/>
        <v>19.509999999998854</v>
      </c>
      <c r="M110" s="5">
        <f t="shared" si="30"/>
        <v>-47.540000000000248</v>
      </c>
      <c r="N110" s="5">
        <f t="shared" si="31"/>
        <v>-8.5265128291212022E-14</v>
      </c>
      <c r="O110" s="5">
        <f t="shared" si="32"/>
        <v>-91.120000000000061</v>
      </c>
      <c r="P110" s="5">
        <f t="shared" si="33"/>
        <v>63.259999999999877</v>
      </c>
      <c r="R110" s="5">
        <f t="shared" si="6"/>
        <v>2</v>
      </c>
      <c r="S110" s="5">
        <f t="shared" si="7"/>
        <v>0</v>
      </c>
      <c r="T110" s="5">
        <f t="shared" si="8"/>
        <v>0</v>
      </c>
      <c r="U110" s="5">
        <f t="shared" si="9"/>
        <v>0</v>
      </c>
      <c r="V110" s="5">
        <f t="shared" si="10"/>
        <v>1</v>
      </c>
      <c r="X110" s="5">
        <f t="shared" si="11"/>
        <v>0</v>
      </c>
      <c r="Y110" s="5">
        <f t="shared" si="12"/>
        <v>0</v>
      </c>
      <c r="Z110" s="5">
        <f t="shared" si="13"/>
        <v>0</v>
      </c>
      <c r="AA110" s="5">
        <f t="shared" si="14"/>
        <v>0</v>
      </c>
      <c r="AB110" s="5">
        <f t="shared" si="15"/>
        <v>0</v>
      </c>
      <c r="AD110" s="5">
        <f t="shared" si="16"/>
        <v>0</v>
      </c>
      <c r="AE110" s="5">
        <f t="shared" si="17"/>
        <v>2</v>
      </c>
      <c r="AF110" s="5">
        <f t="shared" si="18"/>
        <v>3</v>
      </c>
      <c r="AG110" s="5">
        <f t="shared" si="19"/>
        <v>1</v>
      </c>
      <c r="AH110" s="5">
        <f t="shared" si="20"/>
        <v>0</v>
      </c>
      <c r="AJ110" s="5">
        <f t="shared" si="21"/>
        <v>0</v>
      </c>
      <c r="AK110" s="5">
        <f t="shared" si="22"/>
        <v>0</v>
      </c>
      <c r="AL110" s="5">
        <f t="shared" si="23"/>
        <v>0</v>
      </c>
      <c r="AM110" s="5">
        <f t="shared" si="24"/>
        <v>0</v>
      </c>
      <c r="AN110" s="5">
        <f t="shared" si="25"/>
        <v>0</v>
      </c>
      <c r="AP110" s="37">
        <f t="shared" si="26"/>
        <v>0</v>
      </c>
      <c r="AQ110" s="37">
        <f t="shared" si="27"/>
        <v>0</v>
      </c>
      <c r="AR110" s="5">
        <f>+IF(AP110&gt;0, IF(COUNTIF(AP$78:AP110,AP110)&lt;=1,TRUE,FALSE),0)*$C$51*-1</f>
        <v>0</v>
      </c>
      <c r="AS110" s="5">
        <f>+IF(AQ110&gt;0, IF(COUNTIF(AQ$78:AQ110,AQ110)&lt;=1,TRUE,FALSE),0)*$C$51*-1</f>
        <v>0</v>
      </c>
    </row>
    <row r="111" spans="1:45" s="5" customFormat="1" hidden="1" outlineLevel="1" x14ac:dyDescent="0.2">
      <c r="A111" s="6"/>
      <c r="F111" s="55">
        <f t="shared" si="28"/>
        <v>55.889999999997798</v>
      </c>
      <c r="G111" s="33">
        <f t="shared" si="2"/>
        <v>0</v>
      </c>
      <c r="H111" s="33">
        <f t="shared" si="3"/>
        <v>0</v>
      </c>
      <c r="I111" s="57">
        <f t="shared" si="4"/>
        <v>0</v>
      </c>
      <c r="J111" s="53">
        <f t="shared" si="5"/>
        <v>55.889999999997798</v>
      </c>
      <c r="L111" s="5">
        <f t="shared" si="29"/>
        <v>19.509999999998854</v>
      </c>
      <c r="M111" s="5">
        <f t="shared" si="30"/>
        <v>-47.540000000000248</v>
      </c>
      <c r="N111" s="5">
        <f t="shared" si="31"/>
        <v>-8.5265128291212022E-14</v>
      </c>
      <c r="O111" s="5">
        <f t="shared" si="32"/>
        <v>-91.120000000000061</v>
      </c>
      <c r="P111" s="5">
        <f t="shared" si="33"/>
        <v>63.259999999999877</v>
      </c>
      <c r="R111" s="5">
        <f t="shared" si="6"/>
        <v>2</v>
      </c>
      <c r="S111" s="5">
        <f t="shared" si="7"/>
        <v>0</v>
      </c>
      <c r="T111" s="5">
        <f t="shared" si="8"/>
        <v>0</v>
      </c>
      <c r="U111" s="5">
        <f t="shared" si="9"/>
        <v>0</v>
      </c>
      <c r="V111" s="5">
        <f t="shared" si="10"/>
        <v>1</v>
      </c>
      <c r="X111" s="5">
        <f t="shared" si="11"/>
        <v>0</v>
      </c>
      <c r="Y111" s="5">
        <f t="shared" si="12"/>
        <v>0</v>
      </c>
      <c r="Z111" s="5">
        <f t="shared" si="13"/>
        <v>0</v>
      </c>
      <c r="AA111" s="5">
        <f t="shared" si="14"/>
        <v>0</v>
      </c>
      <c r="AB111" s="5">
        <f t="shared" si="15"/>
        <v>0</v>
      </c>
      <c r="AD111" s="5">
        <f t="shared" si="16"/>
        <v>0</v>
      </c>
      <c r="AE111" s="5">
        <f t="shared" si="17"/>
        <v>2</v>
      </c>
      <c r="AF111" s="5">
        <f t="shared" si="18"/>
        <v>3</v>
      </c>
      <c r="AG111" s="5">
        <f t="shared" si="19"/>
        <v>1</v>
      </c>
      <c r="AH111" s="5">
        <f t="shared" si="20"/>
        <v>0</v>
      </c>
      <c r="AJ111" s="5">
        <f t="shared" si="21"/>
        <v>0</v>
      </c>
      <c r="AK111" s="5">
        <f t="shared" si="22"/>
        <v>0</v>
      </c>
      <c r="AL111" s="5">
        <f t="shared" si="23"/>
        <v>0</v>
      </c>
      <c r="AM111" s="5">
        <f t="shared" si="24"/>
        <v>0</v>
      </c>
      <c r="AN111" s="5">
        <f t="shared" si="25"/>
        <v>0</v>
      </c>
      <c r="AP111" s="37">
        <f t="shared" si="26"/>
        <v>0</v>
      </c>
      <c r="AQ111" s="37">
        <f t="shared" si="27"/>
        <v>0</v>
      </c>
      <c r="AR111" s="5">
        <f>+IF(AP111&gt;0, IF(COUNTIF(AP$78:AP111,AP111)&lt;=1,TRUE,FALSE),0)*$C$51*-1</f>
        <v>0</v>
      </c>
      <c r="AS111" s="5">
        <f>+IF(AQ111&gt;0, IF(COUNTIF(AQ$78:AQ111,AQ111)&lt;=1,TRUE,FALSE),0)*$C$51*-1</f>
        <v>0</v>
      </c>
    </row>
    <row r="112" spans="1:45" s="5" customFormat="1" hidden="1" outlineLevel="1" x14ac:dyDescent="0.2">
      <c r="A112" s="6"/>
      <c r="F112" s="55">
        <f t="shared" si="28"/>
        <v>55.889999999997798</v>
      </c>
      <c r="G112" s="33">
        <f t="shared" si="2"/>
        <v>0</v>
      </c>
      <c r="H112" s="33">
        <f t="shared" si="3"/>
        <v>0</v>
      </c>
      <c r="I112" s="57">
        <f t="shared" si="4"/>
        <v>0</v>
      </c>
      <c r="J112" s="53">
        <f t="shared" si="5"/>
        <v>55.889999999997798</v>
      </c>
      <c r="L112" s="5">
        <f t="shared" si="29"/>
        <v>19.509999999998854</v>
      </c>
      <c r="M112" s="5">
        <f t="shared" si="30"/>
        <v>-47.540000000000248</v>
      </c>
      <c r="N112" s="5">
        <f t="shared" si="31"/>
        <v>-8.5265128291212022E-14</v>
      </c>
      <c r="O112" s="5">
        <f t="shared" si="32"/>
        <v>-91.120000000000061</v>
      </c>
      <c r="P112" s="5">
        <f t="shared" si="33"/>
        <v>63.259999999999877</v>
      </c>
      <c r="R112" s="5">
        <f t="shared" si="6"/>
        <v>2</v>
      </c>
      <c r="S112" s="5">
        <f t="shared" si="7"/>
        <v>0</v>
      </c>
      <c r="T112" s="5">
        <f t="shared" si="8"/>
        <v>0</v>
      </c>
      <c r="U112" s="5">
        <f t="shared" si="9"/>
        <v>0</v>
      </c>
      <c r="V112" s="5">
        <f t="shared" si="10"/>
        <v>1</v>
      </c>
      <c r="X112" s="5">
        <f t="shared" si="11"/>
        <v>0</v>
      </c>
      <c r="Y112" s="5">
        <f t="shared" si="12"/>
        <v>0</v>
      </c>
      <c r="Z112" s="5">
        <f t="shared" si="13"/>
        <v>0</v>
      </c>
      <c r="AA112" s="5">
        <f t="shared" si="14"/>
        <v>0</v>
      </c>
      <c r="AB112" s="5">
        <f t="shared" si="15"/>
        <v>0</v>
      </c>
      <c r="AD112" s="5">
        <f t="shared" si="16"/>
        <v>0</v>
      </c>
      <c r="AE112" s="5">
        <f t="shared" si="17"/>
        <v>2</v>
      </c>
      <c r="AF112" s="5">
        <f t="shared" si="18"/>
        <v>3</v>
      </c>
      <c r="AG112" s="5">
        <f t="shared" si="19"/>
        <v>1</v>
      </c>
      <c r="AH112" s="5">
        <f t="shared" si="20"/>
        <v>0</v>
      </c>
      <c r="AJ112" s="5">
        <f t="shared" si="21"/>
        <v>0</v>
      </c>
      <c r="AK112" s="5">
        <f t="shared" si="22"/>
        <v>0</v>
      </c>
      <c r="AL112" s="5">
        <f t="shared" si="23"/>
        <v>0</v>
      </c>
      <c r="AM112" s="5">
        <f t="shared" si="24"/>
        <v>0</v>
      </c>
      <c r="AN112" s="5">
        <f t="shared" si="25"/>
        <v>0</v>
      </c>
      <c r="AP112" s="37">
        <f t="shared" si="26"/>
        <v>0</v>
      </c>
      <c r="AQ112" s="37">
        <f t="shared" si="27"/>
        <v>0</v>
      </c>
      <c r="AR112" s="5">
        <f>+IF(AP112&gt;0, IF(COUNTIF(AP$78:AP112,AP112)&lt;=1,TRUE,FALSE),0)*$C$51*-1</f>
        <v>0</v>
      </c>
      <c r="AS112" s="5">
        <f>+IF(AQ112&gt;0, IF(COUNTIF(AQ$78:AQ112,AQ112)&lt;=1,TRUE,FALSE),0)*$C$51*-1</f>
        <v>0</v>
      </c>
    </row>
    <row r="113" spans="1:45" s="5" customFormat="1" hidden="1" outlineLevel="1" x14ac:dyDescent="0.2">
      <c r="A113" s="6"/>
      <c r="F113" s="55">
        <f t="shared" si="28"/>
        <v>55.889999999997798</v>
      </c>
      <c r="G113" s="33">
        <f t="shared" si="2"/>
        <v>0</v>
      </c>
      <c r="H113" s="33">
        <f t="shared" si="3"/>
        <v>0</v>
      </c>
      <c r="I113" s="57">
        <f t="shared" si="4"/>
        <v>0</v>
      </c>
      <c r="J113" s="53">
        <f t="shared" si="5"/>
        <v>55.889999999997798</v>
      </c>
      <c r="L113" s="5">
        <f t="shared" si="29"/>
        <v>19.509999999998854</v>
      </c>
      <c r="M113" s="5">
        <f t="shared" si="30"/>
        <v>-47.540000000000248</v>
      </c>
      <c r="N113" s="5">
        <f t="shared" si="31"/>
        <v>-8.5265128291212022E-14</v>
      </c>
      <c r="O113" s="5">
        <f t="shared" si="32"/>
        <v>-91.120000000000061</v>
      </c>
      <c r="P113" s="5">
        <f t="shared" si="33"/>
        <v>63.259999999999877</v>
      </c>
      <c r="R113" s="5">
        <f t="shared" si="6"/>
        <v>2</v>
      </c>
      <c r="S113" s="5">
        <f t="shared" si="7"/>
        <v>0</v>
      </c>
      <c r="T113" s="5">
        <f t="shared" si="8"/>
        <v>0</v>
      </c>
      <c r="U113" s="5">
        <f t="shared" si="9"/>
        <v>0</v>
      </c>
      <c r="V113" s="5">
        <f t="shared" si="10"/>
        <v>1</v>
      </c>
      <c r="X113" s="5">
        <f t="shared" si="11"/>
        <v>0</v>
      </c>
      <c r="Y113" s="5">
        <f t="shared" si="12"/>
        <v>0</v>
      </c>
      <c r="Z113" s="5">
        <f t="shared" si="13"/>
        <v>0</v>
      </c>
      <c r="AA113" s="5">
        <f t="shared" si="14"/>
        <v>0</v>
      </c>
      <c r="AB113" s="5">
        <f t="shared" si="15"/>
        <v>0</v>
      </c>
      <c r="AD113" s="5">
        <f t="shared" si="16"/>
        <v>0</v>
      </c>
      <c r="AE113" s="5">
        <f t="shared" si="17"/>
        <v>2</v>
      </c>
      <c r="AF113" s="5">
        <f t="shared" si="18"/>
        <v>3</v>
      </c>
      <c r="AG113" s="5">
        <f t="shared" si="19"/>
        <v>1</v>
      </c>
      <c r="AH113" s="5">
        <f t="shared" si="20"/>
        <v>0</v>
      </c>
      <c r="AJ113" s="5">
        <f t="shared" si="21"/>
        <v>0</v>
      </c>
      <c r="AK113" s="5">
        <f t="shared" si="22"/>
        <v>0</v>
      </c>
      <c r="AL113" s="5">
        <f t="shared" si="23"/>
        <v>0</v>
      </c>
      <c r="AM113" s="5">
        <f t="shared" si="24"/>
        <v>0</v>
      </c>
      <c r="AN113" s="5">
        <f t="shared" si="25"/>
        <v>0</v>
      </c>
      <c r="AP113" s="37">
        <f t="shared" si="26"/>
        <v>0</v>
      </c>
      <c r="AQ113" s="37">
        <f t="shared" si="27"/>
        <v>0</v>
      </c>
      <c r="AR113" s="5">
        <f>+IF(AP113&gt;0, IF(COUNTIF(AP$78:AP113,AP113)&lt;=1,TRUE,FALSE),0)*$C$51*-1</f>
        <v>0</v>
      </c>
      <c r="AS113" s="5">
        <f>+IF(AQ113&gt;0, IF(COUNTIF(AQ$78:AQ113,AQ113)&lt;=1,TRUE,FALSE),0)*$C$51*-1</f>
        <v>0</v>
      </c>
    </row>
    <row r="114" spans="1:45" s="5" customFormat="1" hidden="1" outlineLevel="1" x14ac:dyDescent="0.2">
      <c r="A114" s="6"/>
      <c r="F114" s="55">
        <f t="shared" si="28"/>
        <v>55.889999999997798</v>
      </c>
      <c r="G114" s="33">
        <f t="shared" si="2"/>
        <v>0</v>
      </c>
      <c r="H114" s="33">
        <f t="shared" si="3"/>
        <v>0</v>
      </c>
      <c r="I114" s="57">
        <f t="shared" si="4"/>
        <v>0</v>
      </c>
      <c r="J114" s="53">
        <f t="shared" si="5"/>
        <v>55.889999999997798</v>
      </c>
      <c r="L114" s="5">
        <f t="shared" si="29"/>
        <v>19.509999999998854</v>
      </c>
      <c r="M114" s="5">
        <f t="shared" si="30"/>
        <v>-47.540000000000248</v>
      </c>
      <c r="N114" s="5">
        <f t="shared" si="31"/>
        <v>-8.5265128291212022E-14</v>
      </c>
      <c r="O114" s="5">
        <f t="shared" si="32"/>
        <v>-91.120000000000061</v>
      </c>
      <c r="P114" s="5">
        <f t="shared" si="33"/>
        <v>63.259999999999877</v>
      </c>
      <c r="R114" s="5">
        <f t="shared" si="6"/>
        <v>2</v>
      </c>
      <c r="S114" s="5">
        <f t="shared" si="7"/>
        <v>0</v>
      </c>
      <c r="T114" s="5">
        <f t="shared" si="8"/>
        <v>0</v>
      </c>
      <c r="U114" s="5">
        <f t="shared" si="9"/>
        <v>0</v>
      </c>
      <c r="V114" s="5">
        <f t="shared" si="10"/>
        <v>1</v>
      </c>
      <c r="X114" s="5">
        <f t="shared" si="11"/>
        <v>0</v>
      </c>
      <c r="Y114" s="5">
        <f t="shared" si="12"/>
        <v>0</v>
      </c>
      <c r="Z114" s="5">
        <f t="shared" si="13"/>
        <v>0</v>
      </c>
      <c r="AA114" s="5">
        <f t="shared" si="14"/>
        <v>0</v>
      </c>
      <c r="AB114" s="5">
        <f t="shared" si="15"/>
        <v>0</v>
      </c>
      <c r="AD114" s="5">
        <f t="shared" si="16"/>
        <v>0</v>
      </c>
      <c r="AE114" s="5">
        <f t="shared" si="17"/>
        <v>2</v>
      </c>
      <c r="AF114" s="5">
        <f t="shared" si="18"/>
        <v>3</v>
      </c>
      <c r="AG114" s="5">
        <f t="shared" si="19"/>
        <v>1</v>
      </c>
      <c r="AH114" s="5">
        <f t="shared" si="20"/>
        <v>0</v>
      </c>
      <c r="AJ114" s="5">
        <f t="shared" si="21"/>
        <v>0</v>
      </c>
      <c r="AK114" s="5">
        <f t="shared" si="22"/>
        <v>0</v>
      </c>
      <c r="AL114" s="5">
        <f t="shared" si="23"/>
        <v>0</v>
      </c>
      <c r="AM114" s="5">
        <f t="shared" si="24"/>
        <v>0</v>
      </c>
      <c r="AN114" s="5">
        <f t="shared" si="25"/>
        <v>0</v>
      </c>
      <c r="AP114" s="37">
        <f t="shared" si="26"/>
        <v>0</v>
      </c>
      <c r="AQ114" s="37">
        <f t="shared" si="27"/>
        <v>0</v>
      </c>
      <c r="AR114" s="5">
        <f>+IF(AP114&gt;0, IF(COUNTIF(AP$78:AP114,AP114)&lt;=1,TRUE,FALSE),0)*$C$51*-1</f>
        <v>0</v>
      </c>
      <c r="AS114" s="5">
        <f>+IF(AQ114&gt;0, IF(COUNTIF(AQ$78:AQ114,AQ114)&lt;=1,TRUE,FALSE),0)*$C$51*-1</f>
        <v>0</v>
      </c>
    </row>
    <row r="115" spans="1:45" s="5" customFormat="1" hidden="1" outlineLevel="1" x14ac:dyDescent="0.2">
      <c r="A115" s="6"/>
      <c r="F115" s="55">
        <f t="shared" si="28"/>
        <v>55.889999999997798</v>
      </c>
      <c r="G115" s="33">
        <f t="shared" si="2"/>
        <v>0</v>
      </c>
      <c r="H115" s="33">
        <f t="shared" si="3"/>
        <v>0</v>
      </c>
      <c r="I115" s="57">
        <f t="shared" si="4"/>
        <v>0</v>
      </c>
      <c r="J115" s="53">
        <f t="shared" si="5"/>
        <v>55.889999999997798</v>
      </c>
      <c r="L115" s="5">
        <f t="shared" si="29"/>
        <v>19.509999999998854</v>
      </c>
      <c r="M115" s="5">
        <f t="shared" si="30"/>
        <v>-47.540000000000248</v>
      </c>
      <c r="N115" s="5">
        <f t="shared" si="31"/>
        <v>-8.5265128291212022E-14</v>
      </c>
      <c r="O115" s="5">
        <f t="shared" si="32"/>
        <v>-91.120000000000061</v>
      </c>
      <c r="P115" s="5">
        <f t="shared" si="33"/>
        <v>63.259999999999877</v>
      </c>
      <c r="R115" s="5">
        <f t="shared" si="6"/>
        <v>2</v>
      </c>
      <c r="S115" s="5">
        <f t="shared" si="7"/>
        <v>0</v>
      </c>
      <c r="T115" s="5">
        <f t="shared" si="8"/>
        <v>0</v>
      </c>
      <c r="U115" s="5">
        <f t="shared" si="9"/>
        <v>0</v>
      </c>
      <c r="V115" s="5">
        <f t="shared" si="10"/>
        <v>1</v>
      </c>
      <c r="X115" s="5">
        <f t="shared" si="11"/>
        <v>0</v>
      </c>
      <c r="Y115" s="5">
        <f t="shared" si="12"/>
        <v>0</v>
      </c>
      <c r="Z115" s="5">
        <f t="shared" si="13"/>
        <v>0</v>
      </c>
      <c r="AA115" s="5">
        <f t="shared" si="14"/>
        <v>0</v>
      </c>
      <c r="AB115" s="5">
        <f t="shared" si="15"/>
        <v>0</v>
      </c>
      <c r="AD115" s="5">
        <f t="shared" si="16"/>
        <v>0</v>
      </c>
      <c r="AE115" s="5">
        <f t="shared" si="17"/>
        <v>2</v>
      </c>
      <c r="AF115" s="5">
        <f t="shared" si="18"/>
        <v>3</v>
      </c>
      <c r="AG115" s="5">
        <f t="shared" si="19"/>
        <v>1</v>
      </c>
      <c r="AH115" s="5">
        <f t="shared" si="20"/>
        <v>0</v>
      </c>
      <c r="AJ115" s="5">
        <f t="shared" si="21"/>
        <v>0</v>
      </c>
      <c r="AK115" s="5">
        <f t="shared" si="22"/>
        <v>0</v>
      </c>
      <c r="AL115" s="5">
        <f t="shared" si="23"/>
        <v>0</v>
      </c>
      <c r="AM115" s="5">
        <f t="shared" si="24"/>
        <v>0</v>
      </c>
      <c r="AN115" s="5">
        <f t="shared" si="25"/>
        <v>0</v>
      </c>
      <c r="AP115" s="37">
        <f t="shared" si="26"/>
        <v>0</v>
      </c>
      <c r="AQ115" s="37">
        <f t="shared" si="27"/>
        <v>0</v>
      </c>
      <c r="AR115" s="5">
        <f>+IF(AP115&gt;0, IF(COUNTIF(AP$78:AP115,AP115)&lt;=1,TRUE,FALSE),0)*$C$51*-1</f>
        <v>0</v>
      </c>
      <c r="AS115" s="5">
        <f>+IF(AQ115&gt;0, IF(COUNTIF(AQ$78:AQ115,AQ115)&lt;=1,TRUE,FALSE),0)*$C$51*-1</f>
        <v>0</v>
      </c>
    </row>
    <row r="116" spans="1:45" s="5" customFormat="1" hidden="1" outlineLevel="1" x14ac:dyDescent="0.2">
      <c r="A116" s="6"/>
      <c r="F116" s="55">
        <f t="shared" si="28"/>
        <v>55.889999999997798</v>
      </c>
      <c r="G116" s="33">
        <f t="shared" si="2"/>
        <v>0</v>
      </c>
      <c r="H116" s="33">
        <f t="shared" si="3"/>
        <v>0</v>
      </c>
      <c r="I116" s="57">
        <f t="shared" si="4"/>
        <v>0</v>
      </c>
      <c r="J116" s="53">
        <f t="shared" si="5"/>
        <v>55.889999999997798</v>
      </c>
      <c r="L116" s="5">
        <f t="shared" si="29"/>
        <v>19.509999999998854</v>
      </c>
      <c r="M116" s="5">
        <f t="shared" si="30"/>
        <v>-47.540000000000248</v>
      </c>
      <c r="N116" s="5">
        <f t="shared" si="31"/>
        <v>-8.5265128291212022E-14</v>
      </c>
      <c r="O116" s="5">
        <f t="shared" si="32"/>
        <v>-91.120000000000061</v>
      </c>
      <c r="P116" s="5">
        <f t="shared" si="33"/>
        <v>63.259999999999877</v>
      </c>
      <c r="R116" s="5">
        <f t="shared" si="6"/>
        <v>2</v>
      </c>
      <c r="S116" s="5">
        <f t="shared" si="7"/>
        <v>0</v>
      </c>
      <c r="T116" s="5">
        <f t="shared" si="8"/>
        <v>0</v>
      </c>
      <c r="U116" s="5">
        <f t="shared" si="9"/>
        <v>0</v>
      </c>
      <c r="V116" s="5">
        <f t="shared" si="10"/>
        <v>1</v>
      </c>
      <c r="X116" s="5">
        <f t="shared" si="11"/>
        <v>0</v>
      </c>
      <c r="Y116" s="5">
        <f t="shared" si="12"/>
        <v>0</v>
      </c>
      <c r="Z116" s="5">
        <f t="shared" si="13"/>
        <v>0</v>
      </c>
      <c r="AA116" s="5">
        <f t="shared" si="14"/>
        <v>0</v>
      </c>
      <c r="AB116" s="5">
        <f t="shared" si="15"/>
        <v>0</v>
      </c>
      <c r="AD116" s="5">
        <f t="shared" si="16"/>
        <v>0</v>
      </c>
      <c r="AE116" s="5">
        <f t="shared" si="17"/>
        <v>2</v>
      </c>
      <c r="AF116" s="5">
        <f t="shared" si="18"/>
        <v>3</v>
      </c>
      <c r="AG116" s="5">
        <f t="shared" si="19"/>
        <v>1</v>
      </c>
      <c r="AH116" s="5">
        <f t="shared" si="20"/>
        <v>0</v>
      </c>
      <c r="AJ116" s="5">
        <f t="shared" si="21"/>
        <v>0</v>
      </c>
      <c r="AK116" s="5">
        <f t="shared" si="22"/>
        <v>0</v>
      </c>
      <c r="AL116" s="5">
        <f t="shared" si="23"/>
        <v>0</v>
      </c>
      <c r="AM116" s="5">
        <f t="shared" si="24"/>
        <v>0</v>
      </c>
      <c r="AN116" s="5">
        <f t="shared" si="25"/>
        <v>0</v>
      </c>
      <c r="AP116" s="37">
        <f t="shared" si="26"/>
        <v>0</v>
      </c>
      <c r="AQ116" s="37">
        <f t="shared" si="27"/>
        <v>0</v>
      </c>
      <c r="AR116" s="5">
        <f>+IF(AP116&gt;0, IF(COUNTIF(AP$78:AP116,AP116)&lt;=1,TRUE,FALSE),0)*$C$51*-1</f>
        <v>0</v>
      </c>
      <c r="AS116" s="5">
        <f>+IF(AQ116&gt;0, IF(COUNTIF(AQ$78:AQ116,AQ116)&lt;=1,TRUE,FALSE),0)*$C$51*-1</f>
        <v>0</v>
      </c>
    </row>
    <row r="117" spans="1:45" s="5" customFormat="1" hidden="1" outlineLevel="1" x14ac:dyDescent="0.2">
      <c r="A117" s="6"/>
      <c r="F117" s="55">
        <f t="shared" si="28"/>
        <v>55.889999999997798</v>
      </c>
      <c r="G117" s="33">
        <f t="shared" si="2"/>
        <v>0</v>
      </c>
      <c r="H117" s="33">
        <f t="shared" si="3"/>
        <v>0</v>
      </c>
      <c r="I117" s="57">
        <f t="shared" si="4"/>
        <v>0</v>
      </c>
      <c r="J117" s="53">
        <f t="shared" si="5"/>
        <v>55.889999999997798</v>
      </c>
      <c r="L117" s="5">
        <f t="shared" si="29"/>
        <v>19.509999999998854</v>
      </c>
      <c r="M117" s="5">
        <f t="shared" si="30"/>
        <v>-47.540000000000248</v>
      </c>
      <c r="N117" s="5">
        <f t="shared" si="31"/>
        <v>-8.5265128291212022E-14</v>
      </c>
      <c r="O117" s="5">
        <f t="shared" si="32"/>
        <v>-91.120000000000061</v>
      </c>
      <c r="P117" s="5">
        <f t="shared" si="33"/>
        <v>63.259999999999877</v>
      </c>
      <c r="R117" s="5">
        <f t="shared" si="6"/>
        <v>2</v>
      </c>
      <c r="S117" s="5">
        <f t="shared" si="7"/>
        <v>0</v>
      </c>
      <c r="T117" s="5">
        <f t="shared" si="8"/>
        <v>0</v>
      </c>
      <c r="U117" s="5">
        <f t="shared" si="9"/>
        <v>0</v>
      </c>
      <c r="V117" s="5">
        <f t="shared" si="10"/>
        <v>1</v>
      </c>
      <c r="X117" s="5">
        <f t="shared" si="11"/>
        <v>0</v>
      </c>
      <c r="Y117" s="5">
        <f t="shared" si="12"/>
        <v>0</v>
      </c>
      <c r="Z117" s="5">
        <f t="shared" si="13"/>
        <v>0</v>
      </c>
      <c r="AA117" s="5">
        <f t="shared" si="14"/>
        <v>0</v>
      </c>
      <c r="AB117" s="5">
        <f t="shared" si="15"/>
        <v>0</v>
      </c>
      <c r="AD117" s="5">
        <f t="shared" si="16"/>
        <v>0</v>
      </c>
      <c r="AE117" s="5">
        <f t="shared" si="17"/>
        <v>2</v>
      </c>
      <c r="AF117" s="5">
        <f t="shared" si="18"/>
        <v>3</v>
      </c>
      <c r="AG117" s="5">
        <f t="shared" si="19"/>
        <v>1</v>
      </c>
      <c r="AH117" s="5">
        <f t="shared" si="20"/>
        <v>0</v>
      </c>
      <c r="AJ117" s="5">
        <f t="shared" si="21"/>
        <v>0</v>
      </c>
      <c r="AK117" s="5">
        <f t="shared" si="22"/>
        <v>0</v>
      </c>
      <c r="AL117" s="5">
        <f t="shared" si="23"/>
        <v>0</v>
      </c>
      <c r="AM117" s="5">
        <f t="shared" si="24"/>
        <v>0</v>
      </c>
      <c r="AN117" s="5">
        <f t="shared" si="25"/>
        <v>0</v>
      </c>
      <c r="AP117" s="37">
        <f t="shared" si="26"/>
        <v>0</v>
      </c>
      <c r="AQ117" s="37">
        <f t="shared" si="27"/>
        <v>0</v>
      </c>
      <c r="AR117" s="5">
        <f>+IF(AP117&gt;0, IF(COUNTIF(AP$78:AP117,AP117)&lt;=1,TRUE,FALSE),0)*$C$51*-1</f>
        <v>0</v>
      </c>
      <c r="AS117" s="5">
        <f>+IF(AQ117&gt;0, IF(COUNTIF(AQ$78:AQ117,AQ117)&lt;=1,TRUE,FALSE),0)*$C$51*-1</f>
        <v>0</v>
      </c>
    </row>
    <row r="118" spans="1:45" s="5" customFormat="1" hidden="1" outlineLevel="1" x14ac:dyDescent="0.2">
      <c r="A118" s="6"/>
      <c r="F118" s="55">
        <f t="shared" si="28"/>
        <v>55.889999999997798</v>
      </c>
      <c r="G118" s="33">
        <f t="shared" si="2"/>
        <v>0</v>
      </c>
      <c r="H118" s="33">
        <f t="shared" si="3"/>
        <v>0</v>
      </c>
      <c r="I118" s="57">
        <f t="shared" si="4"/>
        <v>0</v>
      </c>
      <c r="J118" s="53">
        <f t="shared" si="5"/>
        <v>55.889999999997798</v>
      </c>
      <c r="L118" s="5">
        <f t="shared" si="29"/>
        <v>19.509999999998854</v>
      </c>
      <c r="M118" s="5">
        <f t="shared" si="30"/>
        <v>-47.540000000000248</v>
      </c>
      <c r="N118" s="5">
        <f t="shared" si="31"/>
        <v>-8.5265128291212022E-14</v>
      </c>
      <c r="O118" s="5">
        <f t="shared" si="32"/>
        <v>-91.120000000000061</v>
      </c>
      <c r="P118" s="5">
        <f t="shared" si="33"/>
        <v>63.259999999999877</v>
      </c>
      <c r="R118" s="5">
        <f t="shared" si="6"/>
        <v>2</v>
      </c>
      <c r="S118" s="5">
        <f t="shared" si="7"/>
        <v>0</v>
      </c>
      <c r="T118" s="5">
        <f t="shared" si="8"/>
        <v>0</v>
      </c>
      <c r="U118" s="5">
        <f t="shared" si="9"/>
        <v>0</v>
      </c>
      <c r="V118" s="5">
        <f t="shared" si="10"/>
        <v>1</v>
      </c>
      <c r="X118" s="5">
        <f t="shared" si="11"/>
        <v>0</v>
      </c>
      <c r="Y118" s="5">
        <f t="shared" si="12"/>
        <v>0</v>
      </c>
      <c r="Z118" s="5">
        <f t="shared" si="13"/>
        <v>0</v>
      </c>
      <c r="AA118" s="5">
        <f t="shared" si="14"/>
        <v>0</v>
      </c>
      <c r="AB118" s="5">
        <f t="shared" si="15"/>
        <v>0</v>
      </c>
      <c r="AD118" s="5">
        <f t="shared" si="16"/>
        <v>0</v>
      </c>
      <c r="AE118" s="5">
        <f t="shared" si="17"/>
        <v>2</v>
      </c>
      <c r="AF118" s="5">
        <f t="shared" si="18"/>
        <v>3</v>
      </c>
      <c r="AG118" s="5">
        <f t="shared" si="19"/>
        <v>1</v>
      </c>
      <c r="AH118" s="5">
        <f t="shared" si="20"/>
        <v>0</v>
      </c>
      <c r="AJ118" s="5">
        <f t="shared" si="21"/>
        <v>0</v>
      </c>
      <c r="AK118" s="5">
        <f t="shared" si="22"/>
        <v>0</v>
      </c>
      <c r="AL118" s="5">
        <f t="shared" si="23"/>
        <v>0</v>
      </c>
      <c r="AM118" s="5">
        <f t="shared" si="24"/>
        <v>0</v>
      </c>
      <c r="AN118" s="5">
        <f t="shared" si="25"/>
        <v>0</v>
      </c>
      <c r="AP118" s="37">
        <f t="shared" si="26"/>
        <v>0</v>
      </c>
      <c r="AQ118" s="37">
        <f t="shared" si="27"/>
        <v>0</v>
      </c>
      <c r="AR118" s="5">
        <f>+IF(AP118&gt;0, IF(COUNTIF(AP$78:AP118,AP118)&lt;=1,TRUE,FALSE),0)*$C$51*-1</f>
        <v>0</v>
      </c>
      <c r="AS118" s="5">
        <f>+IF(AQ118&gt;0, IF(COUNTIF(AQ$78:AQ118,AQ118)&lt;=1,TRUE,FALSE),0)*$C$51*-1</f>
        <v>0</v>
      </c>
    </row>
    <row r="119" spans="1:45" s="5" customFormat="1" hidden="1" outlineLevel="1" x14ac:dyDescent="0.2">
      <c r="A119" s="6"/>
      <c r="F119" s="55">
        <f t="shared" si="28"/>
        <v>55.889999999997798</v>
      </c>
      <c r="G119" s="33">
        <f t="shared" si="2"/>
        <v>0</v>
      </c>
      <c r="H119" s="33">
        <f t="shared" si="3"/>
        <v>0</v>
      </c>
      <c r="I119" s="57">
        <f t="shared" si="4"/>
        <v>0</v>
      </c>
      <c r="J119" s="53">
        <f t="shared" si="5"/>
        <v>55.889999999997798</v>
      </c>
      <c r="L119" s="5">
        <f t="shared" si="29"/>
        <v>19.509999999998854</v>
      </c>
      <c r="M119" s="5">
        <f t="shared" si="30"/>
        <v>-47.540000000000248</v>
      </c>
      <c r="N119" s="5">
        <f t="shared" si="31"/>
        <v>-8.5265128291212022E-14</v>
      </c>
      <c r="O119" s="5">
        <f t="shared" si="32"/>
        <v>-91.120000000000061</v>
      </c>
      <c r="P119" s="5">
        <f t="shared" si="33"/>
        <v>63.259999999999877</v>
      </c>
      <c r="R119" s="5">
        <f t="shared" si="6"/>
        <v>2</v>
      </c>
      <c r="S119" s="5">
        <f t="shared" si="7"/>
        <v>0</v>
      </c>
      <c r="T119" s="5">
        <f t="shared" si="8"/>
        <v>0</v>
      </c>
      <c r="U119" s="5">
        <f t="shared" si="9"/>
        <v>0</v>
      </c>
      <c r="V119" s="5">
        <f t="shared" si="10"/>
        <v>1</v>
      </c>
      <c r="X119" s="5">
        <f t="shared" si="11"/>
        <v>0</v>
      </c>
      <c r="Y119" s="5">
        <f t="shared" si="12"/>
        <v>0</v>
      </c>
      <c r="Z119" s="5">
        <f t="shared" si="13"/>
        <v>0</v>
      </c>
      <c r="AA119" s="5">
        <f t="shared" si="14"/>
        <v>0</v>
      </c>
      <c r="AB119" s="5">
        <f t="shared" si="15"/>
        <v>0</v>
      </c>
      <c r="AD119" s="5">
        <f t="shared" si="16"/>
        <v>0</v>
      </c>
      <c r="AE119" s="5">
        <f t="shared" si="17"/>
        <v>2</v>
      </c>
      <c r="AF119" s="5">
        <f t="shared" si="18"/>
        <v>3</v>
      </c>
      <c r="AG119" s="5">
        <f t="shared" si="19"/>
        <v>1</v>
      </c>
      <c r="AH119" s="5">
        <f t="shared" si="20"/>
        <v>0</v>
      </c>
      <c r="AJ119" s="5">
        <f t="shared" si="21"/>
        <v>0</v>
      </c>
      <c r="AK119" s="5">
        <f t="shared" si="22"/>
        <v>0</v>
      </c>
      <c r="AL119" s="5">
        <f t="shared" si="23"/>
        <v>0</v>
      </c>
      <c r="AM119" s="5">
        <f t="shared" si="24"/>
        <v>0</v>
      </c>
      <c r="AN119" s="5">
        <f t="shared" si="25"/>
        <v>0</v>
      </c>
      <c r="AP119" s="37">
        <f t="shared" si="26"/>
        <v>0</v>
      </c>
      <c r="AQ119" s="37">
        <f t="shared" si="27"/>
        <v>0</v>
      </c>
      <c r="AR119" s="5">
        <f>+IF(AP119&gt;0, IF(COUNTIF(AP$78:AP119,AP119)&lt;=1,TRUE,FALSE),0)*$C$51*-1</f>
        <v>0</v>
      </c>
      <c r="AS119" s="5">
        <f>+IF(AQ119&gt;0, IF(COUNTIF(AQ$78:AQ119,AQ119)&lt;=1,TRUE,FALSE),0)*$C$51*-1</f>
        <v>0</v>
      </c>
    </row>
    <row r="120" spans="1:45" s="5" customFormat="1" hidden="1" outlineLevel="1" x14ac:dyDescent="0.2">
      <c r="A120" s="6"/>
      <c r="F120" s="55">
        <f t="shared" si="28"/>
        <v>55.889999999997798</v>
      </c>
      <c r="G120" s="33">
        <f t="shared" si="2"/>
        <v>0</v>
      </c>
      <c r="H120" s="33">
        <f t="shared" si="3"/>
        <v>0</v>
      </c>
      <c r="I120" s="57">
        <f t="shared" si="4"/>
        <v>0</v>
      </c>
      <c r="J120" s="53">
        <f t="shared" si="5"/>
        <v>55.889999999997798</v>
      </c>
      <c r="L120" s="5">
        <f t="shared" si="29"/>
        <v>19.509999999998854</v>
      </c>
      <c r="M120" s="5">
        <f t="shared" si="30"/>
        <v>-47.540000000000248</v>
      </c>
      <c r="N120" s="5">
        <f t="shared" si="31"/>
        <v>-8.5265128291212022E-14</v>
      </c>
      <c r="O120" s="5">
        <f t="shared" si="32"/>
        <v>-91.120000000000061</v>
      </c>
      <c r="P120" s="5">
        <f t="shared" si="33"/>
        <v>63.259999999999877</v>
      </c>
      <c r="R120" s="5">
        <f t="shared" si="6"/>
        <v>2</v>
      </c>
      <c r="S120" s="5">
        <f t="shared" si="7"/>
        <v>0</v>
      </c>
      <c r="T120" s="5">
        <f t="shared" si="8"/>
        <v>0</v>
      </c>
      <c r="U120" s="5">
        <f t="shared" si="9"/>
        <v>0</v>
      </c>
      <c r="V120" s="5">
        <f t="shared" si="10"/>
        <v>1</v>
      </c>
      <c r="X120" s="5">
        <f t="shared" si="11"/>
        <v>0</v>
      </c>
      <c r="Y120" s="5">
        <f t="shared" si="12"/>
        <v>0</v>
      </c>
      <c r="Z120" s="5">
        <f t="shared" si="13"/>
        <v>0</v>
      </c>
      <c r="AA120" s="5">
        <f t="shared" si="14"/>
        <v>0</v>
      </c>
      <c r="AB120" s="5">
        <f t="shared" si="15"/>
        <v>0</v>
      </c>
      <c r="AD120" s="5">
        <f t="shared" si="16"/>
        <v>0</v>
      </c>
      <c r="AE120" s="5">
        <f t="shared" si="17"/>
        <v>2</v>
      </c>
      <c r="AF120" s="5">
        <f t="shared" si="18"/>
        <v>3</v>
      </c>
      <c r="AG120" s="5">
        <f t="shared" si="19"/>
        <v>1</v>
      </c>
      <c r="AH120" s="5">
        <f t="shared" si="20"/>
        <v>0</v>
      </c>
      <c r="AJ120" s="5">
        <f t="shared" si="21"/>
        <v>0</v>
      </c>
      <c r="AK120" s="5">
        <f t="shared" si="22"/>
        <v>0</v>
      </c>
      <c r="AL120" s="5">
        <f t="shared" si="23"/>
        <v>0</v>
      </c>
      <c r="AM120" s="5">
        <f t="shared" si="24"/>
        <v>0</v>
      </c>
      <c r="AN120" s="5">
        <f t="shared" si="25"/>
        <v>0</v>
      </c>
      <c r="AP120" s="37">
        <f t="shared" si="26"/>
        <v>0</v>
      </c>
      <c r="AQ120" s="37">
        <f t="shared" si="27"/>
        <v>0</v>
      </c>
      <c r="AR120" s="5">
        <f>+IF(AP120&gt;0, IF(COUNTIF(AP$78:AP120,AP120)&lt;=1,TRUE,FALSE),0)*$C$51*-1</f>
        <v>0</v>
      </c>
      <c r="AS120" s="5">
        <f>+IF(AQ120&gt;0, IF(COUNTIF(AQ$78:AQ120,AQ120)&lt;=1,TRUE,FALSE),0)*$C$51*-1</f>
        <v>0</v>
      </c>
    </row>
    <row r="121" spans="1:45" s="5" customFormat="1" hidden="1" outlineLevel="1" x14ac:dyDescent="0.2">
      <c r="A121" s="6"/>
      <c r="F121" s="55">
        <f t="shared" si="28"/>
        <v>55.889999999997798</v>
      </c>
      <c r="G121" s="33">
        <f t="shared" si="2"/>
        <v>0</v>
      </c>
      <c r="H121" s="33">
        <f t="shared" si="3"/>
        <v>0</v>
      </c>
      <c r="I121" s="57">
        <f t="shared" si="4"/>
        <v>0</v>
      </c>
      <c r="J121" s="53">
        <f t="shared" si="5"/>
        <v>55.889999999997798</v>
      </c>
      <c r="L121" s="5">
        <f t="shared" si="29"/>
        <v>19.509999999998854</v>
      </c>
      <c r="M121" s="5">
        <f t="shared" si="30"/>
        <v>-47.540000000000248</v>
      </c>
      <c r="N121" s="5">
        <f t="shared" si="31"/>
        <v>-8.5265128291212022E-14</v>
      </c>
      <c r="O121" s="5">
        <f t="shared" si="32"/>
        <v>-91.120000000000061</v>
      </c>
      <c r="P121" s="5">
        <f t="shared" si="33"/>
        <v>63.259999999999877</v>
      </c>
      <c r="R121" s="5">
        <f t="shared" si="6"/>
        <v>2</v>
      </c>
      <c r="S121" s="5">
        <f t="shared" si="7"/>
        <v>0</v>
      </c>
      <c r="T121" s="5">
        <f t="shared" si="8"/>
        <v>0</v>
      </c>
      <c r="U121" s="5">
        <f t="shared" si="9"/>
        <v>0</v>
      </c>
      <c r="V121" s="5">
        <f t="shared" si="10"/>
        <v>1</v>
      </c>
      <c r="X121" s="5">
        <f t="shared" si="11"/>
        <v>0</v>
      </c>
      <c r="Y121" s="5">
        <f t="shared" si="12"/>
        <v>0</v>
      </c>
      <c r="Z121" s="5">
        <f t="shared" si="13"/>
        <v>0</v>
      </c>
      <c r="AA121" s="5">
        <f t="shared" si="14"/>
        <v>0</v>
      </c>
      <c r="AB121" s="5">
        <f t="shared" si="15"/>
        <v>0</v>
      </c>
      <c r="AD121" s="5">
        <f t="shared" si="16"/>
        <v>0</v>
      </c>
      <c r="AE121" s="5">
        <f t="shared" si="17"/>
        <v>2</v>
      </c>
      <c r="AF121" s="5">
        <f t="shared" si="18"/>
        <v>3</v>
      </c>
      <c r="AG121" s="5">
        <f t="shared" si="19"/>
        <v>1</v>
      </c>
      <c r="AH121" s="5">
        <f t="shared" si="20"/>
        <v>0</v>
      </c>
      <c r="AJ121" s="5">
        <f t="shared" si="21"/>
        <v>0</v>
      </c>
      <c r="AK121" s="5">
        <f t="shared" si="22"/>
        <v>0</v>
      </c>
      <c r="AL121" s="5">
        <f t="shared" si="23"/>
        <v>0</v>
      </c>
      <c r="AM121" s="5">
        <f t="shared" si="24"/>
        <v>0</v>
      </c>
      <c r="AN121" s="5">
        <f t="shared" si="25"/>
        <v>0</v>
      </c>
      <c r="AP121" s="37">
        <f t="shared" si="26"/>
        <v>0</v>
      </c>
      <c r="AQ121" s="37">
        <f t="shared" si="27"/>
        <v>0</v>
      </c>
      <c r="AR121" s="5">
        <f>+IF(AP121&gt;0, IF(COUNTIF(AP$78:AP121,AP121)&lt;=1,TRUE,FALSE),0)*$C$51*-1</f>
        <v>0</v>
      </c>
      <c r="AS121" s="5">
        <f>+IF(AQ121&gt;0, IF(COUNTIF(AQ$78:AQ121,AQ121)&lt;=1,TRUE,FALSE),0)*$C$51*-1</f>
        <v>0</v>
      </c>
    </row>
    <row r="122" spans="1:45" s="5" customFormat="1" hidden="1" outlineLevel="1" x14ac:dyDescent="0.2">
      <c r="A122" s="6"/>
      <c r="F122" s="55">
        <f t="shared" si="28"/>
        <v>55.889999999997798</v>
      </c>
      <c r="G122" s="33">
        <f t="shared" si="2"/>
        <v>0</v>
      </c>
      <c r="H122" s="33">
        <f t="shared" si="3"/>
        <v>0</v>
      </c>
      <c r="I122" s="57">
        <f t="shared" si="4"/>
        <v>0</v>
      </c>
      <c r="J122" s="53">
        <f t="shared" si="5"/>
        <v>55.889999999997798</v>
      </c>
      <c r="L122" s="5">
        <f t="shared" si="29"/>
        <v>19.509999999998854</v>
      </c>
      <c r="M122" s="5">
        <f t="shared" si="30"/>
        <v>-47.540000000000248</v>
      </c>
      <c r="N122" s="5">
        <f t="shared" si="31"/>
        <v>-8.5265128291212022E-14</v>
      </c>
      <c r="O122" s="5">
        <f t="shared" si="32"/>
        <v>-91.120000000000061</v>
      </c>
      <c r="P122" s="5">
        <f t="shared" si="33"/>
        <v>63.259999999999877</v>
      </c>
      <c r="R122" s="5">
        <f t="shared" si="6"/>
        <v>2</v>
      </c>
      <c r="S122" s="5">
        <f t="shared" si="7"/>
        <v>0</v>
      </c>
      <c r="T122" s="5">
        <f t="shared" si="8"/>
        <v>0</v>
      </c>
      <c r="U122" s="5">
        <f t="shared" si="9"/>
        <v>0</v>
      </c>
      <c r="V122" s="5">
        <f t="shared" si="10"/>
        <v>1</v>
      </c>
      <c r="X122" s="5">
        <f t="shared" si="11"/>
        <v>0</v>
      </c>
      <c r="Y122" s="5">
        <f t="shared" si="12"/>
        <v>0</v>
      </c>
      <c r="Z122" s="5">
        <f t="shared" si="13"/>
        <v>0</v>
      </c>
      <c r="AA122" s="5">
        <f t="shared" si="14"/>
        <v>0</v>
      </c>
      <c r="AB122" s="5">
        <f t="shared" si="15"/>
        <v>0</v>
      </c>
      <c r="AD122" s="5">
        <f t="shared" si="16"/>
        <v>0</v>
      </c>
      <c r="AE122" s="5">
        <f t="shared" si="17"/>
        <v>2</v>
      </c>
      <c r="AF122" s="5">
        <f t="shared" si="18"/>
        <v>3</v>
      </c>
      <c r="AG122" s="5">
        <f t="shared" si="19"/>
        <v>1</v>
      </c>
      <c r="AH122" s="5">
        <f t="shared" si="20"/>
        <v>0</v>
      </c>
      <c r="AJ122" s="5">
        <f t="shared" si="21"/>
        <v>0</v>
      </c>
      <c r="AK122" s="5">
        <f t="shared" si="22"/>
        <v>0</v>
      </c>
      <c r="AL122" s="5">
        <f t="shared" si="23"/>
        <v>0</v>
      </c>
      <c r="AM122" s="5">
        <f t="shared" si="24"/>
        <v>0</v>
      </c>
      <c r="AN122" s="5">
        <f t="shared" si="25"/>
        <v>0</v>
      </c>
      <c r="AP122" s="37">
        <f t="shared" si="26"/>
        <v>0</v>
      </c>
      <c r="AQ122" s="37">
        <f t="shared" si="27"/>
        <v>0</v>
      </c>
      <c r="AR122" s="5">
        <f>+IF(AP122&gt;0, IF(COUNTIF(AP$78:AP122,AP122)&lt;=1,TRUE,FALSE),0)*$C$51*-1</f>
        <v>0</v>
      </c>
      <c r="AS122" s="5">
        <f>+IF(AQ122&gt;0, IF(COUNTIF(AQ$78:AQ122,AQ122)&lt;=1,TRUE,FALSE),0)*$C$51*-1</f>
        <v>0</v>
      </c>
    </row>
    <row r="123" spans="1:45" s="5" customFormat="1" hidden="1" outlineLevel="1" x14ac:dyDescent="0.2">
      <c r="A123" s="6"/>
      <c r="F123" s="55">
        <f t="shared" si="28"/>
        <v>55.889999999997798</v>
      </c>
      <c r="G123" s="33">
        <f t="shared" si="2"/>
        <v>0</v>
      </c>
      <c r="H123" s="33">
        <f t="shared" si="3"/>
        <v>0</v>
      </c>
      <c r="I123" s="57">
        <f t="shared" si="4"/>
        <v>0</v>
      </c>
      <c r="J123" s="53">
        <f t="shared" si="5"/>
        <v>55.889999999997798</v>
      </c>
      <c r="L123" s="5">
        <f t="shared" si="29"/>
        <v>19.509999999998854</v>
      </c>
      <c r="M123" s="5">
        <f t="shared" si="30"/>
        <v>-47.540000000000248</v>
      </c>
      <c r="N123" s="5">
        <f t="shared" si="31"/>
        <v>-8.5265128291212022E-14</v>
      </c>
      <c r="O123" s="5">
        <f t="shared" si="32"/>
        <v>-91.120000000000061</v>
      </c>
      <c r="P123" s="5">
        <f t="shared" si="33"/>
        <v>63.259999999999877</v>
      </c>
      <c r="R123" s="5">
        <f t="shared" si="6"/>
        <v>2</v>
      </c>
      <c r="S123" s="5">
        <f t="shared" si="7"/>
        <v>0</v>
      </c>
      <c r="T123" s="5">
        <f t="shared" si="8"/>
        <v>0</v>
      </c>
      <c r="U123" s="5">
        <f t="shared" si="9"/>
        <v>0</v>
      </c>
      <c r="V123" s="5">
        <f t="shared" si="10"/>
        <v>1</v>
      </c>
      <c r="X123" s="5">
        <f t="shared" si="11"/>
        <v>0</v>
      </c>
      <c r="Y123" s="5">
        <f t="shared" si="12"/>
        <v>0</v>
      </c>
      <c r="Z123" s="5">
        <f t="shared" si="13"/>
        <v>0</v>
      </c>
      <c r="AA123" s="5">
        <f t="shared" si="14"/>
        <v>0</v>
      </c>
      <c r="AB123" s="5">
        <f t="shared" si="15"/>
        <v>0</v>
      </c>
      <c r="AD123" s="5">
        <f t="shared" si="16"/>
        <v>0</v>
      </c>
      <c r="AE123" s="5">
        <f t="shared" si="17"/>
        <v>2</v>
      </c>
      <c r="AF123" s="5">
        <f t="shared" si="18"/>
        <v>3</v>
      </c>
      <c r="AG123" s="5">
        <f t="shared" si="19"/>
        <v>1</v>
      </c>
      <c r="AH123" s="5">
        <f t="shared" si="20"/>
        <v>0</v>
      </c>
      <c r="AJ123" s="5">
        <f t="shared" si="21"/>
        <v>0</v>
      </c>
      <c r="AK123" s="5">
        <f t="shared" si="22"/>
        <v>0</v>
      </c>
      <c r="AL123" s="5">
        <f t="shared" si="23"/>
        <v>0</v>
      </c>
      <c r="AM123" s="5">
        <f t="shared" si="24"/>
        <v>0</v>
      </c>
      <c r="AN123" s="5">
        <f t="shared" si="25"/>
        <v>0</v>
      </c>
      <c r="AP123" s="37">
        <f t="shared" si="26"/>
        <v>0</v>
      </c>
      <c r="AQ123" s="37">
        <f t="shared" si="27"/>
        <v>0</v>
      </c>
      <c r="AR123" s="5">
        <f>+IF(AP123&gt;0, IF(COUNTIF(AP$78:AP123,AP123)&lt;=1,TRUE,FALSE),0)*$C$51*-1</f>
        <v>0</v>
      </c>
      <c r="AS123" s="5">
        <f>+IF(AQ123&gt;0, IF(COUNTIF(AQ$78:AQ123,AQ123)&lt;=1,TRUE,FALSE),0)*$C$51*-1</f>
        <v>0</v>
      </c>
    </row>
    <row r="124" spans="1:45" s="5" customFormat="1" hidden="1" outlineLevel="1" x14ac:dyDescent="0.2">
      <c r="A124" s="6"/>
      <c r="F124" s="55">
        <f t="shared" si="28"/>
        <v>55.889999999997798</v>
      </c>
      <c r="G124" s="33">
        <f t="shared" si="2"/>
        <v>0</v>
      </c>
      <c r="H124" s="33">
        <f t="shared" si="3"/>
        <v>0</v>
      </c>
      <c r="I124" s="57">
        <f t="shared" si="4"/>
        <v>0</v>
      </c>
      <c r="J124" s="53">
        <f t="shared" si="5"/>
        <v>55.889999999997798</v>
      </c>
      <c r="L124" s="5">
        <f t="shared" si="29"/>
        <v>19.509999999998854</v>
      </c>
      <c r="M124" s="5">
        <f t="shared" si="30"/>
        <v>-47.540000000000248</v>
      </c>
      <c r="N124" s="5">
        <f t="shared" si="31"/>
        <v>-8.5265128291212022E-14</v>
      </c>
      <c r="O124" s="5">
        <f t="shared" si="32"/>
        <v>-91.120000000000061</v>
      </c>
      <c r="P124" s="5">
        <f t="shared" si="33"/>
        <v>63.259999999999877</v>
      </c>
      <c r="R124" s="5">
        <f t="shared" si="6"/>
        <v>2</v>
      </c>
      <c r="S124" s="5">
        <f t="shared" si="7"/>
        <v>0</v>
      </c>
      <c r="T124" s="5">
        <f t="shared" si="8"/>
        <v>0</v>
      </c>
      <c r="U124" s="5">
        <f t="shared" si="9"/>
        <v>0</v>
      </c>
      <c r="V124" s="5">
        <f t="shared" si="10"/>
        <v>1</v>
      </c>
      <c r="X124" s="5">
        <f t="shared" si="11"/>
        <v>0</v>
      </c>
      <c r="Y124" s="5">
        <f t="shared" si="12"/>
        <v>0</v>
      </c>
      <c r="Z124" s="5">
        <f t="shared" si="13"/>
        <v>0</v>
      </c>
      <c r="AA124" s="5">
        <f t="shared" si="14"/>
        <v>0</v>
      </c>
      <c r="AB124" s="5">
        <f t="shared" si="15"/>
        <v>0</v>
      </c>
      <c r="AD124" s="5">
        <f t="shared" si="16"/>
        <v>0</v>
      </c>
      <c r="AE124" s="5">
        <f t="shared" si="17"/>
        <v>2</v>
      </c>
      <c r="AF124" s="5">
        <f t="shared" si="18"/>
        <v>3</v>
      </c>
      <c r="AG124" s="5">
        <f t="shared" si="19"/>
        <v>1</v>
      </c>
      <c r="AH124" s="5">
        <f t="shared" si="20"/>
        <v>0</v>
      </c>
      <c r="AJ124" s="5">
        <f t="shared" si="21"/>
        <v>0</v>
      </c>
      <c r="AK124" s="5">
        <f t="shared" si="22"/>
        <v>0</v>
      </c>
      <c r="AL124" s="5">
        <f t="shared" si="23"/>
        <v>0</v>
      </c>
      <c r="AM124" s="5">
        <f t="shared" si="24"/>
        <v>0</v>
      </c>
      <c r="AN124" s="5">
        <f t="shared" si="25"/>
        <v>0</v>
      </c>
      <c r="AP124" s="37">
        <f t="shared" si="26"/>
        <v>0</v>
      </c>
      <c r="AQ124" s="37">
        <f t="shared" si="27"/>
        <v>0</v>
      </c>
      <c r="AR124" s="5">
        <f>+IF(AP124&gt;0, IF(COUNTIF(AP$78:AP124,AP124)&lt;=1,TRUE,FALSE),0)*$C$51*-1</f>
        <v>0</v>
      </c>
      <c r="AS124" s="5">
        <f>+IF(AQ124&gt;0, IF(COUNTIF(AQ$78:AQ124,AQ124)&lt;=1,TRUE,FALSE),0)*$C$51*-1</f>
        <v>0</v>
      </c>
    </row>
    <row r="125" spans="1:45" s="5" customFormat="1" hidden="1" outlineLevel="1" x14ac:dyDescent="0.2">
      <c r="A125" s="6"/>
      <c r="F125" s="55">
        <f t="shared" si="28"/>
        <v>55.889999999997798</v>
      </c>
      <c r="G125" s="33">
        <f t="shared" si="2"/>
        <v>0</v>
      </c>
      <c r="H125" s="33">
        <f t="shared" si="3"/>
        <v>0</v>
      </c>
      <c r="I125" s="57">
        <f t="shared" si="4"/>
        <v>0</v>
      </c>
      <c r="J125" s="53">
        <f t="shared" si="5"/>
        <v>55.889999999997798</v>
      </c>
      <c r="L125" s="5">
        <f t="shared" si="29"/>
        <v>19.509999999998854</v>
      </c>
      <c r="M125" s="5">
        <f t="shared" si="30"/>
        <v>-47.540000000000248</v>
      </c>
      <c r="N125" s="5">
        <f t="shared" si="31"/>
        <v>-8.5265128291212022E-14</v>
      </c>
      <c r="O125" s="5">
        <f t="shared" si="32"/>
        <v>-91.120000000000061</v>
      </c>
      <c r="P125" s="5">
        <f t="shared" si="33"/>
        <v>63.259999999999877</v>
      </c>
      <c r="R125" s="5">
        <f t="shared" si="6"/>
        <v>2</v>
      </c>
      <c r="S125" s="5">
        <f t="shared" si="7"/>
        <v>0</v>
      </c>
      <c r="T125" s="5">
        <f t="shared" si="8"/>
        <v>0</v>
      </c>
      <c r="U125" s="5">
        <f t="shared" si="9"/>
        <v>0</v>
      </c>
      <c r="V125" s="5">
        <f t="shared" si="10"/>
        <v>1</v>
      </c>
      <c r="X125" s="5">
        <f t="shared" si="11"/>
        <v>0</v>
      </c>
      <c r="Y125" s="5">
        <f t="shared" si="12"/>
        <v>0</v>
      </c>
      <c r="Z125" s="5">
        <f t="shared" si="13"/>
        <v>0</v>
      </c>
      <c r="AA125" s="5">
        <f t="shared" si="14"/>
        <v>0</v>
      </c>
      <c r="AB125" s="5">
        <f t="shared" si="15"/>
        <v>0</v>
      </c>
      <c r="AD125" s="5">
        <f t="shared" si="16"/>
        <v>0</v>
      </c>
      <c r="AE125" s="5">
        <f t="shared" si="17"/>
        <v>2</v>
      </c>
      <c r="AF125" s="5">
        <f t="shared" si="18"/>
        <v>3</v>
      </c>
      <c r="AG125" s="5">
        <f t="shared" si="19"/>
        <v>1</v>
      </c>
      <c r="AH125" s="5">
        <f t="shared" si="20"/>
        <v>0</v>
      </c>
      <c r="AJ125" s="5">
        <f t="shared" si="21"/>
        <v>0</v>
      </c>
      <c r="AK125" s="5">
        <f t="shared" si="22"/>
        <v>0</v>
      </c>
      <c r="AL125" s="5">
        <f t="shared" si="23"/>
        <v>0</v>
      </c>
      <c r="AM125" s="5">
        <f t="shared" si="24"/>
        <v>0</v>
      </c>
      <c r="AN125" s="5">
        <f t="shared" si="25"/>
        <v>0</v>
      </c>
      <c r="AP125" s="37">
        <f t="shared" si="26"/>
        <v>0</v>
      </c>
      <c r="AQ125" s="37">
        <f t="shared" si="27"/>
        <v>0</v>
      </c>
      <c r="AR125" s="5">
        <f>+IF(AP125&gt;0, IF(COUNTIF(AP$78:AP125,AP125)&lt;=1,TRUE,FALSE),0)*$C$51*-1</f>
        <v>0</v>
      </c>
      <c r="AS125" s="5">
        <f>+IF(AQ125&gt;0, IF(COUNTIF(AQ$78:AQ125,AQ125)&lt;=1,TRUE,FALSE),0)*$C$51*-1</f>
        <v>0</v>
      </c>
    </row>
    <row r="126" spans="1:45" s="5" customFormat="1" hidden="1" outlineLevel="1" x14ac:dyDescent="0.2">
      <c r="A126" s="6"/>
      <c r="F126" s="55">
        <f t="shared" si="28"/>
        <v>55.889999999997798</v>
      </c>
      <c r="G126" s="33">
        <f t="shared" si="2"/>
        <v>0</v>
      </c>
      <c r="H126" s="33">
        <f t="shared" si="3"/>
        <v>0</v>
      </c>
      <c r="I126" s="57">
        <f t="shared" si="4"/>
        <v>0</v>
      </c>
      <c r="J126" s="53">
        <f t="shared" si="5"/>
        <v>55.889999999997798</v>
      </c>
      <c r="L126" s="5">
        <f t="shared" si="29"/>
        <v>19.509999999998854</v>
      </c>
      <c r="M126" s="5">
        <f t="shared" si="30"/>
        <v>-47.540000000000248</v>
      </c>
      <c r="N126" s="5">
        <f t="shared" si="31"/>
        <v>-8.5265128291212022E-14</v>
      </c>
      <c r="O126" s="5">
        <f t="shared" si="32"/>
        <v>-91.120000000000061</v>
      </c>
      <c r="P126" s="5">
        <f t="shared" si="33"/>
        <v>63.259999999999877</v>
      </c>
      <c r="R126" s="5">
        <f t="shared" si="6"/>
        <v>2</v>
      </c>
      <c r="S126" s="5">
        <f t="shared" si="7"/>
        <v>0</v>
      </c>
      <c r="T126" s="5">
        <f t="shared" si="8"/>
        <v>0</v>
      </c>
      <c r="U126" s="5">
        <f t="shared" si="9"/>
        <v>0</v>
      </c>
      <c r="V126" s="5">
        <f t="shared" si="10"/>
        <v>1</v>
      </c>
      <c r="X126" s="5">
        <f t="shared" si="11"/>
        <v>0</v>
      </c>
      <c r="Y126" s="5">
        <f t="shared" si="12"/>
        <v>0</v>
      </c>
      <c r="Z126" s="5">
        <f t="shared" si="13"/>
        <v>0</v>
      </c>
      <c r="AA126" s="5">
        <f t="shared" si="14"/>
        <v>0</v>
      </c>
      <c r="AB126" s="5">
        <f t="shared" si="15"/>
        <v>0</v>
      </c>
      <c r="AD126" s="5">
        <f t="shared" si="16"/>
        <v>0</v>
      </c>
      <c r="AE126" s="5">
        <f t="shared" si="17"/>
        <v>2</v>
      </c>
      <c r="AF126" s="5">
        <f t="shared" si="18"/>
        <v>3</v>
      </c>
      <c r="AG126" s="5">
        <f t="shared" si="19"/>
        <v>1</v>
      </c>
      <c r="AH126" s="5">
        <f t="shared" si="20"/>
        <v>0</v>
      </c>
      <c r="AJ126" s="5">
        <f t="shared" si="21"/>
        <v>0</v>
      </c>
      <c r="AK126" s="5">
        <f t="shared" si="22"/>
        <v>0</v>
      </c>
      <c r="AL126" s="5">
        <f t="shared" si="23"/>
        <v>0</v>
      </c>
      <c r="AM126" s="5">
        <f t="shared" si="24"/>
        <v>0</v>
      </c>
      <c r="AN126" s="5">
        <f t="shared" si="25"/>
        <v>0</v>
      </c>
      <c r="AP126" s="37">
        <f t="shared" si="26"/>
        <v>0</v>
      </c>
      <c r="AQ126" s="37">
        <f t="shared" si="27"/>
        <v>0</v>
      </c>
      <c r="AR126" s="5">
        <f>+IF(AP126&gt;0, IF(COUNTIF(AP$78:AP126,AP126)&lt;=1,TRUE,FALSE),0)*$C$51*-1</f>
        <v>0</v>
      </c>
      <c r="AS126" s="5">
        <f>+IF(AQ126&gt;0, IF(COUNTIF(AQ$78:AQ126,AQ126)&lt;=1,TRUE,FALSE),0)*$C$51*-1</f>
        <v>0</v>
      </c>
    </row>
    <row r="127" spans="1:45" s="5" customFormat="1" hidden="1" outlineLevel="1" x14ac:dyDescent="0.2">
      <c r="A127" s="6"/>
      <c r="F127" s="55">
        <f t="shared" si="28"/>
        <v>55.889999999997798</v>
      </c>
      <c r="G127" s="33">
        <f t="shared" si="2"/>
        <v>0</v>
      </c>
      <c r="H127" s="33">
        <f t="shared" si="3"/>
        <v>0</v>
      </c>
      <c r="I127" s="57">
        <f t="shared" si="4"/>
        <v>0</v>
      </c>
      <c r="J127" s="53">
        <f t="shared" si="5"/>
        <v>55.889999999997798</v>
      </c>
      <c r="L127" s="5">
        <f t="shared" si="29"/>
        <v>19.509999999998854</v>
      </c>
      <c r="M127" s="5">
        <f t="shared" si="30"/>
        <v>-47.540000000000248</v>
      </c>
      <c r="N127" s="5">
        <f t="shared" si="31"/>
        <v>-8.5265128291212022E-14</v>
      </c>
      <c r="O127" s="5">
        <f t="shared" si="32"/>
        <v>-91.120000000000061</v>
      </c>
      <c r="P127" s="5">
        <f t="shared" si="33"/>
        <v>63.259999999999877</v>
      </c>
      <c r="R127" s="5">
        <f t="shared" si="6"/>
        <v>2</v>
      </c>
      <c r="S127" s="5">
        <f t="shared" si="7"/>
        <v>0</v>
      </c>
      <c r="T127" s="5">
        <f t="shared" si="8"/>
        <v>0</v>
      </c>
      <c r="U127" s="5">
        <f t="shared" si="9"/>
        <v>0</v>
      </c>
      <c r="V127" s="5">
        <f t="shared" si="10"/>
        <v>1</v>
      </c>
      <c r="X127" s="5">
        <f t="shared" si="11"/>
        <v>0</v>
      </c>
      <c r="Y127" s="5">
        <f t="shared" si="12"/>
        <v>0</v>
      </c>
      <c r="Z127" s="5">
        <f t="shared" si="13"/>
        <v>0</v>
      </c>
      <c r="AA127" s="5">
        <f t="shared" si="14"/>
        <v>0</v>
      </c>
      <c r="AB127" s="5">
        <f t="shared" si="15"/>
        <v>0</v>
      </c>
      <c r="AD127" s="5">
        <f t="shared" si="16"/>
        <v>0</v>
      </c>
      <c r="AE127" s="5">
        <f t="shared" si="17"/>
        <v>2</v>
      </c>
      <c r="AF127" s="5">
        <f t="shared" si="18"/>
        <v>3</v>
      </c>
      <c r="AG127" s="5">
        <f t="shared" si="19"/>
        <v>1</v>
      </c>
      <c r="AH127" s="5">
        <f t="shared" si="20"/>
        <v>0</v>
      </c>
      <c r="AJ127" s="5">
        <f t="shared" si="21"/>
        <v>0</v>
      </c>
      <c r="AK127" s="5">
        <f t="shared" si="22"/>
        <v>0</v>
      </c>
      <c r="AL127" s="5">
        <f t="shared" si="23"/>
        <v>0</v>
      </c>
      <c r="AM127" s="5">
        <f t="shared" si="24"/>
        <v>0</v>
      </c>
      <c r="AN127" s="5">
        <f t="shared" si="25"/>
        <v>0</v>
      </c>
      <c r="AP127" s="37">
        <f t="shared" si="26"/>
        <v>0</v>
      </c>
      <c r="AQ127" s="37">
        <f t="shared" si="27"/>
        <v>0</v>
      </c>
      <c r="AR127" s="5">
        <f>+IF(AP127&gt;0, IF(COUNTIF(AP$78:AP127,AP127)&lt;=1,TRUE,FALSE),0)*$C$51*-1</f>
        <v>0</v>
      </c>
      <c r="AS127" s="5">
        <f>+IF(AQ127&gt;0, IF(COUNTIF(AQ$78:AQ127,AQ127)&lt;=1,TRUE,FALSE),0)*$C$51*-1</f>
        <v>0</v>
      </c>
    </row>
    <row r="128" spans="1:45" s="5" customFormat="1" hidden="1" outlineLevel="1" x14ac:dyDescent="0.2">
      <c r="A128" s="6"/>
      <c r="F128" s="55">
        <f t="shared" si="28"/>
        <v>55.889999999997798</v>
      </c>
      <c r="G128" s="33">
        <f t="shared" si="2"/>
        <v>0</v>
      </c>
      <c r="H128" s="33">
        <f t="shared" si="3"/>
        <v>0</v>
      </c>
      <c r="I128" s="57">
        <f t="shared" si="4"/>
        <v>0</v>
      </c>
      <c r="J128" s="53">
        <f t="shared" si="5"/>
        <v>55.889999999997798</v>
      </c>
      <c r="L128" s="5">
        <f t="shared" si="29"/>
        <v>19.509999999998854</v>
      </c>
      <c r="M128" s="5">
        <f t="shared" si="30"/>
        <v>-47.540000000000248</v>
      </c>
      <c r="N128" s="5">
        <f t="shared" si="31"/>
        <v>-8.5265128291212022E-14</v>
      </c>
      <c r="O128" s="5">
        <f t="shared" si="32"/>
        <v>-91.120000000000061</v>
      </c>
      <c r="P128" s="5">
        <f t="shared" si="33"/>
        <v>63.259999999999877</v>
      </c>
      <c r="R128" s="5">
        <f t="shared" si="6"/>
        <v>2</v>
      </c>
      <c r="S128" s="5">
        <f t="shared" si="7"/>
        <v>0</v>
      </c>
      <c r="T128" s="5">
        <f t="shared" si="8"/>
        <v>0</v>
      </c>
      <c r="U128" s="5">
        <f t="shared" si="9"/>
        <v>0</v>
      </c>
      <c r="V128" s="5">
        <f t="shared" si="10"/>
        <v>1</v>
      </c>
      <c r="X128" s="5">
        <f t="shared" si="11"/>
        <v>0</v>
      </c>
      <c r="Y128" s="5">
        <f t="shared" si="12"/>
        <v>0</v>
      </c>
      <c r="Z128" s="5">
        <f t="shared" si="13"/>
        <v>0</v>
      </c>
      <c r="AA128" s="5">
        <f t="shared" si="14"/>
        <v>0</v>
      </c>
      <c r="AB128" s="5">
        <f t="shared" si="15"/>
        <v>0</v>
      </c>
      <c r="AD128" s="5">
        <f t="shared" si="16"/>
        <v>0</v>
      </c>
      <c r="AE128" s="5">
        <f t="shared" si="17"/>
        <v>2</v>
      </c>
      <c r="AF128" s="5">
        <f t="shared" si="18"/>
        <v>3</v>
      </c>
      <c r="AG128" s="5">
        <f t="shared" si="19"/>
        <v>1</v>
      </c>
      <c r="AH128" s="5">
        <f t="shared" si="20"/>
        <v>0</v>
      </c>
      <c r="AJ128" s="5">
        <f t="shared" si="21"/>
        <v>0</v>
      </c>
      <c r="AK128" s="5">
        <f t="shared" si="22"/>
        <v>0</v>
      </c>
      <c r="AL128" s="5">
        <f t="shared" si="23"/>
        <v>0</v>
      </c>
      <c r="AM128" s="5">
        <f t="shared" si="24"/>
        <v>0</v>
      </c>
      <c r="AN128" s="5">
        <f t="shared" si="25"/>
        <v>0</v>
      </c>
      <c r="AP128" s="37">
        <f t="shared" si="26"/>
        <v>0</v>
      </c>
      <c r="AQ128" s="37">
        <f t="shared" si="27"/>
        <v>0</v>
      </c>
      <c r="AR128" s="5">
        <f>+IF(AP128&gt;0, IF(COUNTIF(AP$78:AP128,AP128)&lt;=1,TRUE,FALSE),0)*$C$51*-1</f>
        <v>0</v>
      </c>
      <c r="AS128" s="5">
        <f>+IF(AQ128&gt;0, IF(COUNTIF(AQ$78:AQ128,AQ128)&lt;=1,TRUE,FALSE),0)*$C$51*-1</f>
        <v>0</v>
      </c>
    </row>
    <row r="129" spans="1:45" s="5" customFormat="1" hidden="1" outlineLevel="1" x14ac:dyDescent="0.2">
      <c r="A129" s="6"/>
      <c r="F129" s="55">
        <f t="shared" si="28"/>
        <v>55.889999999997798</v>
      </c>
      <c r="G129" s="33">
        <f t="shared" si="2"/>
        <v>0</v>
      </c>
      <c r="H129" s="33">
        <f t="shared" si="3"/>
        <v>0</v>
      </c>
      <c r="I129" s="57">
        <f t="shared" si="4"/>
        <v>0</v>
      </c>
      <c r="J129" s="53">
        <f t="shared" si="5"/>
        <v>55.889999999997798</v>
      </c>
      <c r="L129" s="5">
        <f t="shared" si="29"/>
        <v>19.509999999998854</v>
      </c>
      <c r="M129" s="5">
        <f t="shared" si="30"/>
        <v>-47.540000000000248</v>
      </c>
      <c r="N129" s="5">
        <f t="shared" si="31"/>
        <v>-8.5265128291212022E-14</v>
      </c>
      <c r="O129" s="5">
        <f t="shared" si="32"/>
        <v>-91.120000000000061</v>
      </c>
      <c r="P129" s="5">
        <f t="shared" si="33"/>
        <v>63.259999999999877</v>
      </c>
      <c r="R129" s="5">
        <f t="shared" si="6"/>
        <v>2</v>
      </c>
      <c r="S129" s="5">
        <f t="shared" si="7"/>
        <v>0</v>
      </c>
      <c r="T129" s="5">
        <f t="shared" si="8"/>
        <v>0</v>
      </c>
      <c r="U129" s="5">
        <f t="shared" si="9"/>
        <v>0</v>
      </c>
      <c r="V129" s="5">
        <f t="shared" si="10"/>
        <v>1</v>
      </c>
      <c r="X129" s="5">
        <f t="shared" si="11"/>
        <v>0</v>
      </c>
      <c r="Y129" s="5">
        <f t="shared" si="12"/>
        <v>0</v>
      </c>
      <c r="Z129" s="5">
        <f t="shared" si="13"/>
        <v>0</v>
      </c>
      <c r="AA129" s="5">
        <f t="shared" si="14"/>
        <v>0</v>
      </c>
      <c r="AB129" s="5">
        <f t="shared" si="15"/>
        <v>0</v>
      </c>
      <c r="AD129" s="5">
        <f t="shared" si="16"/>
        <v>0</v>
      </c>
      <c r="AE129" s="5">
        <f t="shared" si="17"/>
        <v>2</v>
      </c>
      <c r="AF129" s="5">
        <f t="shared" si="18"/>
        <v>3</v>
      </c>
      <c r="AG129" s="5">
        <f t="shared" si="19"/>
        <v>1</v>
      </c>
      <c r="AH129" s="5">
        <f t="shared" si="20"/>
        <v>0</v>
      </c>
      <c r="AJ129" s="5">
        <f t="shared" si="21"/>
        <v>0</v>
      </c>
      <c r="AK129" s="5">
        <f t="shared" si="22"/>
        <v>0</v>
      </c>
      <c r="AL129" s="5">
        <f t="shared" si="23"/>
        <v>0</v>
      </c>
      <c r="AM129" s="5">
        <f t="shared" si="24"/>
        <v>0</v>
      </c>
      <c r="AN129" s="5">
        <f t="shared" si="25"/>
        <v>0</v>
      </c>
      <c r="AP129" s="37">
        <f t="shared" si="26"/>
        <v>0</v>
      </c>
      <c r="AQ129" s="37">
        <f t="shared" si="27"/>
        <v>0</v>
      </c>
      <c r="AR129" s="5">
        <f>+IF(AP129&gt;0, IF(COUNTIF(AP$78:AP129,AP129)&lt;=1,TRUE,FALSE),0)*$C$51*-1</f>
        <v>0</v>
      </c>
      <c r="AS129" s="5">
        <f>+IF(AQ129&gt;0, IF(COUNTIF(AQ$78:AQ129,AQ129)&lt;=1,TRUE,FALSE),0)*$C$51*-1</f>
        <v>0</v>
      </c>
    </row>
    <row r="130" spans="1:45" s="5" customFormat="1" hidden="1" outlineLevel="1" x14ac:dyDescent="0.2">
      <c r="A130" s="6"/>
      <c r="F130" s="55">
        <f t="shared" si="28"/>
        <v>55.889999999997798</v>
      </c>
      <c r="G130" s="33">
        <f t="shared" si="2"/>
        <v>0</v>
      </c>
      <c r="H130" s="33">
        <f t="shared" si="3"/>
        <v>0</v>
      </c>
      <c r="I130" s="57">
        <f t="shared" si="4"/>
        <v>0</v>
      </c>
      <c r="J130" s="53">
        <f t="shared" si="5"/>
        <v>55.889999999997798</v>
      </c>
      <c r="L130" s="5">
        <f t="shared" si="29"/>
        <v>19.509999999998854</v>
      </c>
      <c r="M130" s="5">
        <f t="shared" si="30"/>
        <v>-47.540000000000248</v>
      </c>
      <c r="N130" s="5">
        <f t="shared" si="31"/>
        <v>-8.5265128291212022E-14</v>
      </c>
      <c r="O130" s="5">
        <f t="shared" si="32"/>
        <v>-91.120000000000061</v>
      </c>
      <c r="P130" s="5">
        <f t="shared" si="33"/>
        <v>63.259999999999877</v>
      </c>
      <c r="R130" s="5">
        <f t="shared" si="6"/>
        <v>2</v>
      </c>
      <c r="S130" s="5">
        <f t="shared" si="7"/>
        <v>0</v>
      </c>
      <c r="T130" s="5">
        <f t="shared" si="8"/>
        <v>0</v>
      </c>
      <c r="U130" s="5">
        <f t="shared" si="9"/>
        <v>0</v>
      </c>
      <c r="V130" s="5">
        <f t="shared" si="10"/>
        <v>1</v>
      </c>
      <c r="X130" s="5">
        <f t="shared" si="11"/>
        <v>0</v>
      </c>
      <c r="Y130" s="5">
        <f t="shared" si="12"/>
        <v>0</v>
      </c>
      <c r="Z130" s="5">
        <f t="shared" si="13"/>
        <v>0</v>
      </c>
      <c r="AA130" s="5">
        <f t="shared" si="14"/>
        <v>0</v>
      </c>
      <c r="AB130" s="5">
        <f t="shared" si="15"/>
        <v>0</v>
      </c>
      <c r="AD130" s="5">
        <f t="shared" si="16"/>
        <v>0</v>
      </c>
      <c r="AE130" s="5">
        <f t="shared" si="17"/>
        <v>2</v>
      </c>
      <c r="AF130" s="5">
        <f t="shared" si="18"/>
        <v>3</v>
      </c>
      <c r="AG130" s="5">
        <f t="shared" si="19"/>
        <v>1</v>
      </c>
      <c r="AH130" s="5">
        <f t="shared" si="20"/>
        <v>0</v>
      </c>
      <c r="AJ130" s="5">
        <f t="shared" si="21"/>
        <v>0</v>
      </c>
      <c r="AK130" s="5">
        <f t="shared" si="22"/>
        <v>0</v>
      </c>
      <c r="AL130" s="5">
        <f t="shared" si="23"/>
        <v>0</v>
      </c>
      <c r="AM130" s="5">
        <f t="shared" si="24"/>
        <v>0</v>
      </c>
      <c r="AN130" s="5">
        <f t="shared" si="25"/>
        <v>0</v>
      </c>
      <c r="AP130" s="37">
        <f t="shared" si="26"/>
        <v>0</v>
      </c>
      <c r="AQ130" s="37">
        <f t="shared" si="27"/>
        <v>0</v>
      </c>
      <c r="AR130" s="5">
        <f>+IF(AP130&gt;0, IF(COUNTIF(AP$78:AP130,AP130)&lt;=1,TRUE,FALSE),0)*$C$51*-1</f>
        <v>0</v>
      </c>
      <c r="AS130" s="5">
        <f>+IF(AQ130&gt;0, IF(COUNTIF(AQ$78:AQ130,AQ130)&lt;=1,TRUE,FALSE),0)*$C$51*-1</f>
        <v>0</v>
      </c>
    </row>
    <row r="131" spans="1:45" s="5" customFormat="1" hidden="1" outlineLevel="1" x14ac:dyDescent="0.2">
      <c r="A131" s="6"/>
      <c r="F131" s="55">
        <f t="shared" si="28"/>
        <v>55.889999999997798</v>
      </c>
      <c r="G131" s="33">
        <f t="shared" si="2"/>
        <v>0</v>
      </c>
      <c r="H131" s="33">
        <f t="shared" si="3"/>
        <v>0</v>
      </c>
      <c r="I131" s="57">
        <f t="shared" si="4"/>
        <v>0</v>
      </c>
      <c r="J131" s="53">
        <f t="shared" si="5"/>
        <v>55.889999999997798</v>
      </c>
      <c r="L131" s="5">
        <f t="shared" si="29"/>
        <v>19.509999999998854</v>
      </c>
      <c r="M131" s="5">
        <f t="shared" si="30"/>
        <v>-47.540000000000248</v>
      </c>
      <c r="N131" s="5">
        <f t="shared" si="31"/>
        <v>-8.5265128291212022E-14</v>
      </c>
      <c r="O131" s="5">
        <f t="shared" si="32"/>
        <v>-91.120000000000061</v>
      </c>
      <c r="P131" s="5">
        <f t="shared" si="33"/>
        <v>63.259999999999877</v>
      </c>
      <c r="R131" s="5">
        <f t="shared" si="6"/>
        <v>2</v>
      </c>
      <c r="S131" s="5">
        <f t="shared" si="7"/>
        <v>0</v>
      </c>
      <c r="T131" s="5">
        <f t="shared" si="8"/>
        <v>0</v>
      </c>
      <c r="U131" s="5">
        <f t="shared" si="9"/>
        <v>0</v>
      </c>
      <c r="V131" s="5">
        <f t="shared" si="10"/>
        <v>1</v>
      </c>
      <c r="X131" s="5">
        <f t="shared" si="11"/>
        <v>0</v>
      </c>
      <c r="Y131" s="5">
        <f t="shared" si="12"/>
        <v>0</v>
      </c>
      <c r="Z131" s="5">
        <f t="shared" si="13"/>
        <v>0</v>
      </c>
      <c r="AA131" s="5">
        <f t="shared" si="14"/>
        <v>0</v>
      </c>
      <c r="AB131" s="5">
        <f t="shared" si="15"/>
        <v>0</v>
      </c>
      <c r="AD131" s="5">
        <f t="shared" si="16"/>
        <v>0</v>
      </c>
      <c r="AE131" s="5">
        <f t="shared" si="17"/>
        <v>2</v>
      </c>
      <c r="AF131" s="5">
        <f t="shared" si="18"/>
        <v>3</v>
      </c>
      <c r="AG131" s="5">
        <f t="shared" si="19"/>
        <v>1</v>
      </c>
      <c r="AH131" s="5">
        <f t="shared" si="20"/>
        <v>0</v>
      </c>
      <c r="AJ131" s="5">
        <f t="shared" si="21"/>
        <v>0</v>
      </c>
      <c r="AK131" s="5">
        <f t="shared" si="22"/>
        <v>0</v>
      </c>
      <c r="AL131" s="5">
        <f t="shared" si="23"/>
        <v>0</v>
      </c>
      <c r="AM131" s="5">
        <f t="shared" si="24"/>
        <v>0</v>
      </c>
      <c r="AN131" s="5">
        <f t="shared" si="25"/>
        <v>0</v>
      </c>
      <c r="AP131" s="37">
        <f t="shared" si="26"/>
        <v>0</v>
      </c>
      <c r="AQ131" s="37">
        <f t="shared" si="27"/>
        <v>0</v>
      </c>
      <c r="AR131" s="5">
        <f>+IF(AP131&gt;0, IF(COUNTIF(AP$78:AP131,AP131)&lt;=1,TRUE,FALSE),0)*$C$51*-1</f>
        <v>0</v>
      </c>
      <c r="AS131" s="5">
        <f>+IF(AQ131&gt;0, IF(COUNTIF(AQ$78:AQ131,AQ131)&lt;=1,TRUE,FALSE),0)*$C$51*-1</f>
        <v>0</v>
      </c>
    </row>
    <row r="132" spans="1:45" s="5" customFormat="1" hidden="1" outlineLevel="1" x14ac:dyDescent="0.2">
      <c r="A132" s="6"/>
      <c r="F132" s="55">
        <f t="shared" si="28"/>
        <v>55.889999999997798</v>
      </c>
      <c r="G132" s="33">
        <f t="shared" si="2"/>
        <v>0</v>
      </c>
      <c r="H132" s="33">
        <f t="shared" si="3"/>
        <v>0</v>
      </c>
      <c r="I132" s="57">
        <f t="shared" si="4"/>
        <v>0</v>
      </c>
      <c r="J132" s="53">
        <f t="shared" si="5"/>
        <v>55.889999999997798</v>
      </c>
      <c r="L132" s="5">
        <f t="shared" si="29"/>
        <v>19.509999999998854</v>
      </c>
      <c r="M132" s="5">
        <f t="shared" si="30"/>
        <v>-47.540000000000248</v>
      </c>
      <c r="N132" s="5">
        <f t="shared" si="31"/>
        <v>-8.5265128291212022E-14</v>
      </c>
      <c r="O132" s="5">
        <f t="shared" si="32"/>
        <v>-91.120000000000061</v>
      </c>
      <c r="P132" s="5">
        <f t="shared" si="33"/>
        <v>63.259999999999877</v>
      </c>
      <c r="R132" s="5">
        <f t="shared" si="6"/>
        <v>2</v>
      </c>
      <c r="S132" s="5">
        <f t="shared" si="7"/>
        <v>0</v>
      </c>
      <c r="T132" s="5">
        <f t="shared" si="8"/>
        <v>0</v>
      </c>
      <c r="U132" s="5">
        <f t="shared" si="9"/>
        <v>0</v>
      </c>
      <c r="V132" s="5">
        <f t="shared" si="10"/>
        <v>1</v>
      </c>
      <c r="X132" s="5">
        <f t="shared" si="11"/>
        <v>0</v>
      </c>
      <c r="Y132" s="5">
        <f t="shared" si="12"/>
        <v>0</v>
      </c>
      <c r="Z132" s="5">
        <f t="shared" si="13"/>
        <v>0</v>
      </c>
      <c r="AA132" s="5">
        <f t="shared" si="14"/>
        <v>0</v>
      </c>
      <c r="AB132" s="5">
        <f t="shared" si="15"/>
        <v>0</v>
      </c>
      <c r="AD132" s="5">
        <f t="shared" si="16"/>
        <v>0</v>
      </c>
      <c r="AE132" s="5">
        <f t="shared" si="17"/>
        <v>2</v>
      </c>
      <c r="AF132" s="5">
        <f t="shared" si="18"/>
        <v>3</v>
      </c>
      <c r="AG132" s="5">
        <f t="shared" si="19"/>
        <v>1</v>
      </c>
      <c r="AH132" s="5">
        <f t="shared" si="20"/>
        <v>0</v>
      </c>
      <c r="AJ132" s="5">
        <f t="shared" si="21"/>
        <v>0</v>
      </c>
      <c r="AK132" s="5">
        <f t="shared" si="22"/>
        <v>0</v>
      </c>
      <c r="AL132" s="5">
        <f t="shared" si="23"/>
        <v>0</v>
      </c>
      <c r="AM132" s="5">
        <f t="shared" si="24"/>
        <v>0</v>
      </c>
      <c r="AN132" s="5">
        <f t="shared" si="25"/>
        <v>0</v>
      </c>
      <c r="AP132" s="37">
        <f t="shared" si="26"/>
        <v>0</v>
      </c>
      <c r="AQ132" s="37">
        <f t="shared" si="27"/>
        <v>0</v>
      </c>
      <c r="AR132" s="5">
        <f>+IF(AP132&gt;0, IF(COUNTIF(AP$78:AP132,AP132)&lt;=1,TRUE,FALSE),0)*$C$51*-1</f>
        <v>0</v>
      </c>
      <c r="AS132" s="5">
        <f>+IF(AQ132&gt;0, IF(COUNTIF(AQ$78:AQ132,AQ132)&lt;=1,TRUE,FALSE),0)*$C$51*-1</f>
        <v>0</v>
      </c>
    </row>
    <row r="133" spans="1:45" s="5" customFormat="1" hidden="1" outlineLevel="1" x14ac:dyDescent="0.2">
      <c r="A133" s="6"/>
      <c r="F133" s="55">
        <f t="shared" si="28"/>
        <v>55.889999999997798</v>
      </c>
      <c r="G133" s="33">
        <f t="shared" si="2"/>
        <v>0</v>
      </c>
      <c r="H133" s="33">
        <f t="shared" si="3"/>
        <v>0</v>
      </c>
      <c r="I133" s="57">
        <f t="shared" si="4"/>
        <v>0</v>
      </c>
      <c r="J133" s="53">
        <f t="shared" si="5"/>
        <v>55.889999999997798</v>
      </c>
      <c r="L133" s="5">
        <f t="shared" si="29"/>
        <v>19.509999999998854</v>
      </c>
      <c r="M133" s="5">
        <f t="shared" si="30"/>
        <v>-47.540000000000248</v>
      </c>
      <c r="N133" s="5">
        <f t="shared" si="31"/>
        <v>-8.5265128291212022E-14</v>
      </c>
      <c r="O133" s="5">
        <f t="shared" si="32"/>
        <v>-91.120000000000061</v>
      </c>
      <c r="P133" s="5">
        <f t="shared" si="33"/>
        <v>63.259999999999877</v>
      </c>
      <c r="R133" s="5">
        <f t="shared" si="6"/>
        <v>2</v>
      </c>
      <c r="S133" s="5">
        <f t="shared" si="7"/>
        <v>0</v>
      </c>
      <c r="T133" s="5">
        <f t="shared" si="8"/>
        <v>0</v>
      </c>
      <c r="U133" s="5">
        <f t="shared" si="9"/>
        <v>0</v>
      </c>
      <c r="V133" s="5">
        <f t="shared" si="10"/>
        <v>1</v>
      </c>
      <c r="X133" s="5">
        <f t="shared" si="11"/>
        <v>0</v>
      </c>
      <c r="Y133" s="5">
        <f t="shared" si="12"/>
        <v>0</v>
      </c>
      <c r="Z133" s="5">
        <f t="shared" si="13"/>
        <v>0</v>
      </c>
      <c r="AA133" s="5">
        <f t="shared" si="14"/>
        <v>0</v>
      </c>
      <c r="AB133" s="5">
        <f t="shared" si="15"/>
        <v>0</v>
      </c>
      <c r="AD133" s="5">
        <f t="shared" si="16"/>
        <v>0</v>
      </c>
      <c r="AE133" s="5">
        <f t="shared" si="17"/>
        <v>2</v>
      </c>
      <c r="AF133" s="5">
        <f t="shared" si="18"/>
        <v>3</v>
      </c>
      <c r="AG133" s="5">
        <f t="shared" si="19"/>
        <v>1</v>
      </c>
      <c r="AH133" s="5">
        <f t="shared" si="20"/>
        <v>0</v>
      </c>
      <c r="AJ133" s="5">
        <f t="shared" si="21"/>
        <v>0</v>
      </c>
      <c r="AK133" s="5">
        <f t="shared" si="22"/>
        <v>0</v>
      </c>
      <c r="AL133" s="5">
        <f t="shared" si="23"/>
        <v>0</v>
      </c>
      <c r="AM133" s="5">
        <f t="shared" si="24"/>
        <v>0</v>
      </c>
      <c r="AN133" s="5">
        <f t="shared" si="25"/>
        <v>0</v>
      </c>
      <c r="AP133" s="37">
        <f t="shared" si="26"/>
        <v>0</v>
      </c>
      <c r="AQ133" s="37">
        <f t="shared" si="27"/>
        <v>0</v>
      </c>
      <c r="AR133" s="5">
        <f>+IF(AP133&gt;0, IF(COUNTIF(AP$78:AP133,AP133)&lt;=1,TRUE,FALSE),0)*$C$51*-1</f>
        <v>0</v>
      </c>
      <c r="AS133" s="5">
        <f>+IF(AQ133&gt;0, IF(COUNTIF(AQ$78:AQ133,AQ133)&lt;=1,TRUE,FALSE),0)*$C$51*-1</f>
        <v>0</v>
      </c>
    </row>
    <row r="134" spans="1:45" s="5" customFormat="1" hidden="1" outlineLevel="1" x14ac:dyDescent="0.2">
      <c r="A134" s="6"/>
      <c r="F134" s="55">
        <f t="shared" si="28"/>
        <v>55.889999999997798</v>
      </c>
      <c r="G134" s="33">
        <f t="shared" si="2"/>
        <v>0</v>
      </c>
      <c r="H134" s="33">
        <f t="shared" si="3"/>
        <v>0</v>
      </c>
      <c r="I134" s="57">
        <f t="shared" si="4"/>
        <v>0</v>
      </c>
      <c r="J134" s="53">
        <f t="shared" si="5"/>
        <v>55.889999999997798</v>
      </c>
      <c r="L134" s="5">
        <f t="shared" si="29"/>
        <v>19.509999999998854</v>
      </c>
      <c r="M134" s="5">
        <f t="shared" si="30"/>
        <v>-47.540000000000248</v>
      </c>
      <c r="N134" s="5">
        <f t="shared" si="31"/>
        <v>-8.5265128291212022E-14</v>
      </c>
      <c r="O134" s="5">
        <f t="shared" si="32"/>
        <v>-91.120000000000061</v>
      </c>
      <c r="P134" s="5">
        <f t="shared" si="33"/>
        <v>63.259999999999877</v>
      </c>
      <c r="R134" s="5">
        <f t="shared" si="6"/>
        <v>2</v>
      </c>
      <c r="S134" s="5">
        <f t="shared" si="7"/>
        <v>0</v>
      </c>
      <c r="T134" s="5">
        <f t="shared" si="8"/>
        <v>0</v>
      </c>
      <c r="U134" s="5">
        <f t="shared" si="9"/>
        <v>0</v>
      </c>
      <c r="V134" s="5">
        <f t="shared" si="10"/>
        <v>1</v>
      </c>
      <c r="X134" s="5">
        <f t="shared" si="11"/>
        <v>0</v>
      </c>
      <c r="Y134" s="5">
        <f t="shared" si="12"/>
        <v>0</v>
      </c>
      <c r="Z134" s="5">
        <f t="shared" si="13"/>
        <v>0</v>
      </c>
      <c r="AA134" s="5">
        <f t="shared" si="14"/>
        <v>0</v>
      </c>
      <c r="AB134" s="5">
        <f t="shared" si="15"/>
        <v>0</v>
      </c>
      <c r="AD134" s="5">
        <f t="shared" si="16"/>
        <v>0</v>
      </c>
      <c r="AE134" s="5">
        <f t="shared" si="17"/>
        <v>2</v>
      </c>
      <c r="AF134" s="5">
        <f t="shared" si="18"/>
        <v>3</v>
      </c>
      <c r="AG134" s="5">
        <f t="shared" si="19"/>
        <v>1</v>
      </c>
      <c r="AH134" s="5">
        <f t="shared" si="20"/>
        <v>0</v>
      </c>
      <c r="AJ134" s="5">
        <f t="shared" si="21"/>
        <v>0</v>
      </c>
      <c r="AK134" s="5">
        <f t="shared" si="22"/>
        <v>0</v>
      </c>
      <c r="AL134" s="5">
        <f t="shared" si="23"/>
        <v>0</v>
      </c>
      <c r="AM134" s="5">
        <f t="shared" si="24"/>
        <v>0</v>
      </c>
      <c r="AN134" s="5">
        <f t="shared" si="25"/>
        <v>0</v>
      </c>
      <c r="AP134" s="37">
        <f t="shared" si="26"/>
        <v>0</v>
      </c>
      <c r="AQ134" s="37">
        <f t="shared" si="27"/>
        <v>0</v>
      </c>
      <c r="AR134" s="5">
        <f>+IF(AP134&gt;0, IF(COUNTIF(AP$78:AP134,AP134)&lt;=1,TRUE,FALSE),0)*$C$51*-1</f>
        <v>0</v>
      </c>
      <c r="AS134" s="5">
        <f>+IF(AQ134&gt;0, IF(COUNTIF(AQ$78:AQ134,AQ134)&lt;=1,TRUE,FALSE),0)*$C$51*-1</f>
        <v>0</v>
      </c>
    </row>
    <row r="135" spans="1:45" s="5" customFormat="1" hidden="1" outlineLevel="1" x14ac:dyDescent="0.2">
      <c r="A135" s="6"/>
      <c r="F135" s="55">
        <f t="shared" si="28"/>
        <v>55.889999999997798</v>
      </c>
      <c r="G135" s="33">
        <f t="shared" si="2"/>
        <v>0</v>
      </c>
      <c r="H135" s="33">
        <f t="shared" si="3"/>
        <v>0</v>
      </c>
      <c r="I135" s="57">
        <f t="shared" si="4"/>
        <v>0</v>
      </c>
      <c r="J135" s="53">
        <f t="shared" si="5"/>
        <v>55.889999999997798</v>
      </c>
      <c r="L135" s="5">
        <f t="shared" si="29"/>
        <v>19.509999999998854</v>
      </c>
      <c r="M135" s="5">
        <f t="shared" si="30"/>
        <v>-47.540000000000248</v>
      </c>
      <c r="N135" s="5">
        <f t="shared" si="31"/>
        <v>-8.5265128291212022E-14</v>
      </c>
      <c r="O135" s="5">
        <f t="shared" si="32"/>
        <v>-91.120000000000061</v>
      </c>
      <c r="P135" s="5">
        <f t="shared" si="33"/>
        <v>63.259999999999877</v>
      </c>
      <c r="R135" s="5">
        <f t="shared" si="6"/>
        <v>2</v>
      </c>
      <c r="S135" s="5">
        <f t="shared" si="7"/>
        <v>0</v>
      </c>
      <c r="T135" s="5">
        <f t="shared" si="8"/>
        <v>0</v>
      </c>
      <c r="U135" s="5">
        <f t="shared" si="9"/>
        <v>0</v>
      </c>
      <c r="V135" s="5">
        <f t="shared" si="10"/>
        <v>1</v>
      </c>
      <c r="X135" s="5">
        <f t="shared" si="11"/>
        <v>0</v>
      </c>
      <c r="Y135" s="5">
        <f t="shared" si="12"/>
        <v>0</v>
      </c>
      <c r="Z135" s="5">
        <f t="shared" si="13"/>
        <v>0</v>
      </c>
      <c r="AA135" s="5">
        <f t="shared" si="14"/>
        <v>0</v>
      </c>
      <c r="AB135" s="5">
        <f t="shared" si="15"/>
        <v>0</v>
      </c>
      <c r="AD135" s="5">
        <f t="shared" si="16"/>
        <v>0</v>
      </c>
      <c r="AE135" s="5">
        <f t="shared" si="17"/>
        <v>2</v>
      </c>
      <c r="AF135" s="5">
        <f t="shared" si="18"/>
        <v>3</v>
      </c>
      <c r="AG135" s="5">
        <f t="shared" si="19"/>
        <v>1</v>
      </c>
      <c r="AH135" s="5">
        <f t="shared" si="20"/>
        <v>0</v>
      </c>
      <c r="AJ135" s="5">
        <f t="shared" si="21"/>
        <v>0</v>
      </c>
      <c r="AK135" s="5">
        <f t="shared" si="22"/>
        <v>0</v>
      </c>
      <c r="AL135" s="5">
        <f t="shared" si="23"/>
        <v>0</v>
      </c>
      <c r="AM135" s="5">
        <f t="shared" si="24"/>
        <v>0</v>
      </c>
      <c r="AN135" s="5">
        <f t="shared" si="25"/>
        <v>0</v>
      </c>
      <c r="AP135" s="37">
        <f t="shared" si="26"/>
        <v>0</v>
      </c>
      <c r="AQ135" s="37">
        <f t="shared" si="27"/>
        <v>0</v>
      </c>
      <c r="AR135" s="5">
        <f>+IF(AP135&gt;0, IF(COUNTIF(AP$78:AP135,AP135)&lt;=1,TRUE,FALSE),0)*$C$51*-1</f>
        <v>0</v>
      </c>
      <c r="AS135" s="5">
        <f>+IF(AQ135&gt;0, IF(COUNTIF(AQ$78:AQ135,AQ135)&lt;=1,TRUE,FALSE),0)*$C$51*-1</f>
        <v>0</v>
      </c>
    </row>
    <row r="136" spans="1:45" s="5" customFormat="1" hidden="1" outlineLevel="1" x14ac:dyDescent="0.2">
      <c r="A136" s="6"/>
      <c r="F136" s="55">
        <f t="shared" si="28"/>
        <v>55.889999999997798</v>
      </c>
      <c r="G136" s="33">
        <f t="shared" si="2"/>
        <v>0</v>
      </c>
      <c r="H136" s="33">
        <f t="shared" si="3"/>
        <v>0</v>
      </c>
      <c r="I136" s="57">
        <f t="shared" si="4"/>
        <v>0</v>
      </c>
      <c r="J136" s="53">
        <f t="shared" si="5"/>
        <v>55.889999999997798</v>
      </c>
      <c r="L136" s="5">
        <f t="shared" si="29"/>
        <v>19.509999999998854</v>
      </c>
      <c r="M136" s="5">
        <f t="shared" si="30"/>
        <v>-47.540000000000248</v>
      </c>
      <c r="N136" s="5">
        <f t="shared" si="31"/>
        <v>-8.5265128291212022E-14</v>
      </c>
      <c r="O136" s="5">
        <f t="shared" si="32"/>
        <v>-91.120000000000061</v>
      </c>
      <c r="P136" s="5">
        <f t="shared" si="33"/>
        <v>63.259999999999877</v>
      </c>
      <c r="R136" s="5">
        <f t="shared" si="6"/>
        <v>2</v>
      </c>
      <c r="S136" s="5">
        <f t="shared" si="7"/>
        <v>0</v>
      </c>
      <c r="T136" s="5">
        <f t="shared" si="8"/>
        <v>0</v>
      </c>
      <c r="U136" s="5">
        <f t="shared" si="9"/>
        <v>0</v>
      </c>
      <c r="V136" s="5">
        <f t="shared" si="10"/>
        <v>1</v>
      </c>
      <c r="X136" s="5">
        <f t="shared" si="11"/>
        <v>0</v>
      </c>
      <c r="Y136" s="5">
        <f t="shared" si="12"/>
        <v>0</v>
      </c>
      <c r="Z136" s="5">
        <f t="shared" si="13"/>
        <v>0</v>
      </c>
      <c r="AA136" s="5">
        <f t="shared" si="14"/>
        <v>0</v>
      </c>
      <c r="AB136" s="5">
        <f t="shared" si="15"/>
        <v>0</v>
      </c>
      <c r="AD136" s="5">
        <f t="shared" si="16"/>
        <v>0</v>
      </c>
      <c r="AE136" s="5">
        <f t="shared" si="17"/>
        <v>2</v>
      </c>
      <c r="AF136" s="5">
        <f t="shared" si="18"/>
        <v>3</v>
      </c>
      <c r="AG136" s="5">
        <f t="shared" si="19"/>
        <v>1</v>
      </c>
      <c r="AH136" s="5">
        <f t="shared" si="20"/>
        <v>0</v>
      </c>
      <c r="AJ136" s="5">
        <f t="shared" si="21"/>
        <v>0</v>
      </c>
      <c r="AK136" s="5">
        <f t="shared" si="22"/>
        <v>0</v>
      </c>
      <c r="AL136" s="5">
        <f t="shared" si="23"/>
        <v>0</v>
      </c>
      <c r="AM136" s="5">
        <f t="shared" si="24"/>
        <v>0</v>
      </c>
      <c r="AN136" s="5">
        <f t="shared" si="25"/>
        <v>0</v>
      </c>
      <c r="AP136" s="37">
        <f t="shared" si="26"/>
        <v>0</v>
      </c>
      <c r="AQ136" s="37">
        <f t="shared" si="27"/>
        <v>0</v>
      </c>
      <c r="AR136" s="5">
        <f>+IF(AP136&gt;0, IF(COUNTIF(AP$78:AP136,AP136)&lt;=1,TRUE,FALSE),0)*$C$51*-1</f>
        <v>0</v>
      </c>
      <c r="AS136" s="5">
        <f>+IF(AQ136&gt;0, IF(COUNTIF(AQ$78:AQ136,AQ136)&lt;=1,TRUE,FALSE),0)*$C$51*-1</f>
        <v>0</v>
      </c>
    </row>
    <row r="137" spans="1:45" s="5" customFormat="1" hidden="1" outlineLevel="1" x14ac:dyDescent="0.2">
      <c r="A137" s="6"/>
      <c r="F137" s="55">
        <f t="shared" si="28"/>
        <v>55.889999999997798</v>
      </c>
      <c r="G137" s="33">
        <f t="shared" si="2"/>
        <v>0</v>
      </c>
      <c r="H137" s="33">
        <f t="shared" si="3"/>
        <v>0</v>
      </c>
      <c r="I137" s="57">
        <f t="shared" si="4"/>
        <v>0</v>
      </c>
      <c r="J137" s="53">
        <f t="shared" si="5"/>
        <v>55.889999999997798</v>
      </c>
      <c r="L137" s="5">
        <f t="shared" si="29"/>
        <v>19.509999999998854</v>
      </c>
      <c r="M137" s="5">
        <f t="shared" si="30"/>
        <v>-47.540000000000248</v>
      </c>
      <c r="N137" s="5">
        <f t="shared" si="31"/>
        <v>-8.5265128291212022E-14</v>
      </c>
      <c r="O137" s="5">
        <f t="shared" si="32"/>
        <v>-91.120000000000061</v>
      </c>
      <c r="P137" s="5">
        <f t="shared" si="33"/>
        <v>63.259999999999877</v>
      </c>
      <c r="R137" s="5">
        <f t="shared" si="6"/>
        <v>2</v>
      </c>
      <c r="S137" s="5">
        <f t="shared" si="7"/>
        <v>0</v>
      </c>
      <c r="T137" s="5">
        <f t="shared" si="8"/>
        <v>0</v>
      </c>
      <c r="U137" s="5">
        <f t="shared" si="9"/>
        <v>0</v>
      </c>
      <c r="V137" s="5">
        <f t="shared" si="10"/>
        <v>1</v>
      </c>
      <c r="X137" s="5">
        <f t="shared" si="11"/>
        <v>0</v>
      </c>
      <c r="Y137" s="5">
        <f t="shared" si="12"/>
        <v>0</v>
      </c>
      <c r="Z137" s="5">
        <f t="shared" si="13"/>
        <v>0</v>
      </c>
      <c r="AA137" s="5">
        <f t="shared" si="14"/>
        <v>0</v>
      </c>
      <c r="AB137" s="5">
        <f t="shared" si="15"/>
        <v>0</v>
      </c>
      <c r="AD137" s="5">
        <f t="shared" si="16"/>
        <v>0</v>
      </c>
      <c r="AE137" s="5">
        <f t="shared" si="17"/>
        <v>2</v>
      </c>
      <c r="AF137" s="5">
        <f t="shared" si="18"/>
        <v>3</v>
      </c>
      <c r="AG137" s="5">
        <f t="shared" si="19"/>
        <v>1</v>
      </c>
      <c r="AH137" s="5">
        <f t="shared" si="20"/>
        <v>0</v>
      </c>
      <c r="AJ137" s="5">
        <f t="shared" si="21"/>
        <v>0</v>
      </c>
      <c r="AK137" s="5">
        <f t="shared" si="22"/>
        <v>0</v>
      </c>
      <c r="AL137" s="5">
        <f t="shared" si="23"/>
        <v>0</v>
      </c>
      <c r="AM137" s="5">
        <f t="shared" si="24"/>
        <v>0</v>
      </c>
      <c r="AN137" s="5">
        <f t="shared" si="25"/>
        <v>0</v>
      </c>
      <c r="AP137" s="37">
        <f t="shared" si="26"/>
        <v>0</v>
      </c>
      <c r="AQ137" s="37">
        <f t="shared" si="27"/>
        <v>0</v>
      </c>
      <c r="AR137" s="5">
        <f>+IF(AP137&gt;0, IF(COUNTIF(AP$78:AP137,AP137)&lt;=1,TRUE,FALSE),0)*$C$51*-1</f>
        <v>0</v>
      </c>
      <c r="AS137" s="5">
        <f>+IF(AQ137&gt;0, IF(COUNTIF(AQ$78:AQ137,AQ137)&lt;=1,TRUE,FALSE),0)*$C$51*-1</f>
        <v>0</v>
      </c>
    </row>
    <row r="138" spans="1:45" s="5" customFormat="1" hidden="1" outlineLevel="1" x14ac:dyDescent="0.2">
      <c r="A138" s="6"/>
      <c r="F138" s="55">
        <f t="shared" si="28"/>
        <v>55.889999999997798</v>
      </c>
      <c r="G138" s="33">
        <f t="shared" si="2"/>
        <v>0</v>
      </c>
      <c r="H138" s="33">
        <f t="shared" si="3"/>
        <v>0</v>
      </c>
      <c r="I138" s="57">
        <f t="shared" si="4"/>
        <v>0</v>
      </c>
      <c r="J138" s="53">
        <f t="shared" si="5"/>
        <v>55.889999999997798</v>
      </c>
      <c r="L138" s="5">
        <f t="shared" si="29"/>
        <v>19.509999999998854</v>
      </c>
      <c r="M138" s="5">
        <f t="shared" si="30"/>
        <v>-47.540000000000248</v>
      </c>
      <c r="N138" s="5">
        <f t="shared" si="31"/>
        <v>-8.5265128291212022E-14</v>
      </c>
      <c r="O138" s="5">
        <f t="shared" si="32"/>
        <v>-91.120000000000061</v>
      </c>
      <c r="P138" s="5">
        <f t="shared" si="33"/>
        <v>63.259999999999877</v>
      </c>
      <c r="R138" s="5">
        <f t="shared" si="6"/>
        <v>2</v>
      </c>
      <c r="S138" s="5">
        <f t="shared" si="7"/>
        <v>0</v>
      </c>
      <c r="T138" s="5">
        <f t="shared" si="8"/>
        <v>0</v>
      </c>
      <c r="U138" s="5">
        <f t="shared" si="9"/>
        <v>0</v>
      </c>
      <c r="V138" s="5">
        <f t="shared" si="10"/>
        <v>1</v>
      </c>
      <c r="X138" s="5">
        <f t="shared" si="11"/>
        <v>0</v>
      </c>
      <c r="Y138" s="5">
        <f t="shared" si="12"/>
        <v>0</v>
      </c>
      <c r="Z138" s="5">
        <f t="shared" si="13"/>
        <v>0</v>
      </c>
      <c r="AA138" s="5">
        <f t="shared" si="14"/>
        <v>0</v>
      </c>
      <c r="AB138" s="5">
        <f t="shared" si="15"/>
        <v>0</v>
      </c>
      <c r="AD138" s="5">
        <f t="shared" si="16"/>
        <v>0</v>
      </c>
      <c r="AE138" s="5">
        <f t="shared" si="17"/>
        <v>2</v>
      </c>
      <c r="AF138" s="5">
        <f t="shared" si="18"/>
        <v>3</v>
      </c>
      <c r="AG138" s="5">
        <f t="shared" si="19"/>
        <v>1</v>
      </c>
      <c r="AH138" s="5">
        <f t="shared" si="20"/>
        <v>0</v>
      </c>
      <c r="AJ138" s="5">
        <f t="shared" si="21"/>
        <v>0</v>
      </c>
      <c r="AK138" s="5">
        <f t="shared" si="22"/>
        <v>0</v>
      </c>
      <c r="AL138" s="5">
        <f t="shared" si="23"/>
        <v>0</v>
      </c>
      <c r="AM138" s="5">
        <f t="shared" si="24"/>
        <v>0</v>
      </c>
      <c r="AN138" s="5">
        <f t="shared" si="25"/>
        <v>0</v>
      </c>
      <c r="AP138" s="37">
        <f t="shared" si="26"/>
        <v>0</v>
      </c>
      <c r="AQ138" s="37">
        <f t="shared" si="27"/>
        <v>0</v>
      </c>
      <c r="AR138" s="5">
        <f>+IF(AP138&gt;0, IF(COUNTIF(AP$78:AP138,AP138)&lt;=1,TRUE,FALSE),0)*$C$51*-1</f>
        <v>0</v>
      </c>
      <c r="AS138" s="5">
        <f>+IF(AQ138&gt;0, IF(COUNTIF(AQ$78:AQ138,AQ138)&lt;=1,TRUE,FALSE),0)*$C$51*-1</f>
        <v>0</v>
      </c>
    </row>
    <row r="139" spans="1:45" s="5" customFormat="1" hidden="1" outlineLevel="1" x14ac:dyDescent="0.2">
      <c r="A139" s="6"/>
      <c r="F139" s="55">
        <f t="shared" si="28"/>
        <v>55.889999999997798</v>
      </c>
      <c r="G139" s="33">
        <f t="shared" si="2"/>
        <v>0</v>
      </c>
      <c r="H139" s="33">
        <f t="shared" si="3"/>
        <v>0</v>
      </c>
      <c r="I139" s="57">
        <f t="shared" si="4"/>
        <v>0</v>
      </c>
      <c r="J139" s="53">
        <f t="shared" si="5"/>
        <v>55.889999999997798</v>
      </c>
      <c r="L139" s="5">
        <f t="shared" si="29"/>
        <v>19.509999999998854</v>
      </c>
      <c r="M139" s="5">
        <f t="shared" si="30"/>
        <v>-47.540000000000248</v>
      </c>
      <c r="N139" s="5">
        <f t="shared" si="31"/>
        <v>-8.5265128291212022E-14</v>
      </c>
      <c r="O139" s="5">
        <f t="shared" si="32"/>
        <v>-91.120000000000061</v>
      </c>
      <c r="P139" s="5">
        <f t="shared" si="33"/>
        <v>63.259999999999877</v>
      </c>
      <c r="R139" s="5">
        <f t="shared" si="6"/>
        <v>2</v>
      </c>
      <c r="S139" s="5">
        <f t="shared" si="7"/>
        <v>0</v>
      </c>
      <c r="T139" s="5">
        <f t="shared" si="8"/>
        <v>0</v>
      </c>
      <c r="U139" s="5">
        <f t="shared" si="9"/>
        <v>0</v>
      </c>
      <c r="V139" s="5">
        <f t="shared" si="10"/>
        <v>1</v>
      </c>
      <c r="X139" s="5">
        <f t="shared" si="11"/>
        <v>0</v>
      </c>
      <c r="Y139" s="5">
        <f t="shared" si="12"/>
        <v>0</v>
      </c>
      <c r="Z139" s="5">
        <f t="shared" si="13"/>
        <v>0</v>
      </c>
      <c r="AA139" s="5">
        <f t="shared" si="14"/>
        <v>0</v>
      </c>
      <c r="AB139" s="5">
        <f t="shared" si="15"/>
        <v>0</v>
      </c>
      <c r="AD139" s="5">
        <f t="shared" si="16"/>
        <v>0</v>
      </c>
      <c r="AE139" s="5">
        <f t="shared" si="17"/>
        <v>2</v>
      </c>
      <c r="AF139" s="5">
        <f t="shared" si="18"/>
        <v>3</v>
      </c>
      <c r="AG139" s="5">
        <f t="shared" si="19"/>
        <v>1</v>
      </c>
      <c r="AH139" s="5">
        <f t="shared" si="20"/>
        <v>0</v>
      </c>
      <c r="AJ139" s="5">
        <f t="shared" si="21"/>
        <v>0</v>
      </c>
      <c r="AK139" s="5">
        <f t="shared" si="22"/>
        <v>0</v>
      </c>
      <c r="AL139" s="5">
        <f t="shared" si="23"/>
        <v>0</v>
      </c>
      <c r="AM139" s="5">
        <f t="shared" si="24"/>
        <v>0</v>
      </c>
      <c r="AN139" s="5">
        <f t="shared" si="25"/>
        <v>0</v>
      </c>
      <c r="AP139" s="37">
        <f t="shared" si="26"/>
        <v>0</v>
      </c>
      <c r="AQ139" s="37">
        <f t="shared" si="27"/>
        <v>0</v>
      </c>
      <c r="AR139" s="5">
        <f>+IF(AP139&gt;0, IF(COUNTIF(AP$78:AP139,AP139)&lt;=1,TRUE,FALSE),0)*$C$51*-1</f>
        <v>0</v>
      </c>
      <c r="AS139" s="5">
        <f>+IF(AQ139&gt;0, IF(COUNTIF(AQ$78:AQ139,AQ139)&lt;=1,TRUE,FALSE),0)*$C$51*-1</f>
        <v>0</v>
      </c>
    </row>
    <row r="140" spans="1:45" s="5" customFormat="1" hidden="1" outlineLevel="1" x14ac:dyDescent="0.2">
      <c r="A140" s="6"/>
      <c r="F140" s="55">
        <f t="shared" si="28"/>
        <v>55.889999999997798</v>
      </c>
      <c r="G140" s="33">
        <f t="shared" si="2"/>
        <v>0</v>
      </c>
      <c r="H140" s="33">
        <f t="shared" si="3"/>
        <v>0</v>
      </c>
      <c r="I140" s="57">
        <f t="shared" si="4"/>
        <v>0</v>
      </c>
      <c r="J140" s="53">
        <f t="shared" si="5"/>
        <v>55.889999999997798</v>
      </c>
      <c r="L140" s="5">
        <f t="shared" si="29"/>
        <v>19.509999999998854</v>
      </c>
      <c r="M140" s="5">
        <f t="shared" si="30"/>
        <v>-47.540000000000248</v>
      </c>
      <c r="N140" s="5">
        <f t="shared" si="31"/>
        <v>-8.5265128291212022E-14</v>
      </c>
      <c r="O140" s="5">
        <f t="shared" si="32"/>
        <v>-91.120000000000061</v>
      </c>
      <c r="P140" s="5">
        <f t="shared" si="33"/>
        <v>63.259999999999877</v>
      </c>
      <c r="R140" s="5">
        <f t="shared" si="6"/>
        <v>2</v>
      </c>
      <c r="S140" s="5">
        <f t="shared" si="7"/>
        <v>0</v>
      </c>
      <c r="T140" s="5">
        <f t="shared" si="8"/>
        <v>0</v>
      </c>
      <c r="U140" s="5">
        <f t="shared" si="9"/>
        <v>0</v>
      </c>
      <c r="V140" s="5">
        <f t="shared" si="10"/>
        <v>1</v>
      </c>
      <c r="X140" s="5">
        <f t="shared" si="11"/>
        <v>0</v>
      </c>
      <c r="Y140" s="5">
        <f t="shared" si="12"/>
        <v>0</v>
      </c>
      <c r="Z140" s="5">
        <f t="shared" si="13"/>
        <v>0</v>
      </c>
      <c r="AA140" s="5">
        <f t="shared" si="14"/>
        <v>0</v>
      </c>
      <c r="AB140" s="5">
        <f t="shared" si="15"/>
        <v>0</v>
      </c>
      <c r="AD140" s="5">
        <f t="shared" si="16"/>
        <v>0</v>
      </c>
      <c r="AE140" s="5">
        <f t="shared" si="17"/>
        <v>2</v>
      </c>
      <c r="AF140" s="5">
        <f t="shared" si="18"/>
        <v>3</v>
      </c>
      <c r="AG140" s="5">
        <f t="shared" si="19"/>
        <v>1</v>
      </c>
      <c r="AH140" s="5">
        <f t="shared" si="20"/>
        <v>0</v>
      </c>
      <c r="AJ140" s="5">
        <f t="shared" si="21"/>
        <v>0</v>
      </c>
      <c r="AK140" s="5">
        <f t="shared" si="22"/>
        <v>0</v>
      </c>
      <c r="AL140" s="5">
        <f t="shared" si="23"/>
        <v>0</v>
      </c>
      <c r="AM140" s="5">
        <f t="shared" si="24"/>
        <v>0</v>
      </c>
      <c r="AN140" s="5">
        <f t="shared" si="25"/>
        <v>0</v>
      </c>
      <c r="AP140" s="37">
        <f t="shared" si="26"/>
        <v>0</v>
      </c>
      <c r="AQ140" s="37">
        <f t="shared" si="27"/>
        <v>0</v>
      </c>
      <c r="AR140" s="5">
        <f>+IF(AP140&gt;0, IF(COUNTIF(AP$78:AP140,AP140)&lt;=1,TRUE,FALSE),0)*$C$51*-1</f>
        <v>0</v>
      </c>
      <c r="AS140" s="5">
        <f>+IF(AQ140&gt;0, IF(COUNTIF(AQ$78:AQ140,AQ140)&lt;=1,TRUE,FALSE),0)*$C$51*-1</f>
        <v>0</v>
      </c>
    </row>
    <row r="141" spans="1:45" s="5" customFormat="1" hidden="1" outlineLevel="1" x14ac:dyDescent="0.2">
      <c r="A141" s="6"/>
      <c r="F141" s="55">
        <f t="shared" si="28"/>
        <v>55.889999999997798</v>
      </c>
      <c r="G141" s="33">
        <f t="shared" si="2"/>
        <v>0</v>
      </c>
      <c r="H141" s="33">
        <f t="shared" si="3"/>
        <v>0</v>
      </c>
      <c r="I141" s="57">
        <f t="shared" si="4"/>
        <v>0</v>
      </c>
      <c r="J141" s="53">
        <f t="shared" si="5"/>
        <v>55.889999999997798</v>
      </c>
      <c r="L141" s="5">
        <f t="shared" si="29"/>
        <v>19.509999999998854</v>
      </c>
      <c r="M141" s="5">
        <f t="shared" si="30"/>
        <v>-47.540000000000248</v>
      </c>
      <c r="N141" s="5">
        <f t="shared" si="31"/>
        <v>-8.5265128291212022E-14</v>
      </c>
      <c r="O141" s="5">
        <f t="shared" si="32"/>
        <v>-91.120000000000061</v>
      </c>
      <c r="P141" s="5">
        <f t="shared" si="33"/>
        <v>63.259999999999877</v>
      </c>
      <c r="R141" s="5">
        <f t="shared" si="6"/>
        <v>2</v>
      </c>
      <c r="S141" s="5">
        <f t="shared" si="7"/>
        <v>0</v>
      </c>
      <c r="T141" s="5">
        <f t="shared" si="8"/>
        <v>0</v>
      </c>
      <c r="U141" s="5">
        <f t="shared" si="9"/>
        <v>0</v>
      </c>
      <c r="V141" s="5">
        <f t="shared" si="10"/>
        <v>1</v>
      </c>
      <c r="X141" s="5">
        <f t="shared" si="11"/>
        <v>0</v>
      </c>
      <c r="Y141" s="5">
        <f t="shared" si="12"/>
        <v>0</v>
      </c>
      <c r="Z141" s="5">
        <f t="shared" si="13"/>
        <v>0</v>
      </c>
      <c r="AA141" s="5">
        <f t="shared" si="14"/>
        <v>0</v>
      </c>
      <c r="AB141" s="5">
        <f t="shared" si="15"/>
        <v>0</v>
      </c>
      <c r="AD141" s="5">
        <f t="shared" si="16"/>
        <v>0</v>
      </c>
      <c r="AE141" s="5">
        <f t="shared" si="17"/>
        <v>2</v>
      </c>
      <c r="AF141" s="5">
        <f t="shared" si="18"/>
        <v>3</v>
      </c>
      <c r="AG141" s="5">
        <f t="shared" si="19"/>
        <v>1</v>
      </c>
      <c r="AH141" s="5">
        <f t="shared" si="20"/>
        <v>0</v>
      </c>
      <c r="AJ141" s="5">
        <f t="shared" si="21"/>
        <v>0</v>
      </c>
      <c r="AK141" s="5">
        <f t="shared" si="22"/>
        <v>0</v>
      </c>
      <c r="AL141" s="5">
        <f t="shared" si="23"/>
        <v>0</v>
      </c>
      <c r="AM141" s="5">
        <f t="shared" si="24"/>
        <v>0</v>
      </c>
      <c r="AN141" s="5">
        <f t="shared" si="25"/>
        <v>0</v>
      </c>
      <c r="AP141" s="37">
        <f t="shared" si="26"/>
        <v>0</v>
      </c>
      <c r="AQ141" s="37">
        <f t="shared" si="27"/>
        <v>0</v>
      </c>
      <c r="AR141" s="5">
        <f>+IF(AP141&gt;0, IF(COUNTIF(AP$78:AP141,AP141)&lt;=1,TRUE,FALSE),0)*$C$51*-1</f>
        <v>0</v>
      </c>
      <c r="AS141" s="5">
        <f>+IF(AQ141&gt;0, IF(COUNTIF(AQ$78:AQ141,AQ141)&lt;=1,TRUE,FALSE),0)*$C$51*-1</f>
        <v>0</v>
      </c>
    </row>
    <row r="142" spans="1:45" s="5" customFormat="1" hidden="1" outlineLevel="1" x14ac:dyDescent="0.2">
      <c r="A142" s="6"/>
      <c r="F142" s="55">
        <f t="shared" si="28"/>
        <v>55.889999999997798</v>
      </c>
      <c r="G142" s="33">
        <f t="shared" ref="G142:G205" si="34">+SUM($X142:$AB142)</f>
        <v>0</v>
      </c>
      <c r="H142" s="33">
        <f t="shared" ref="H142:H205" si="35">+SUM($AJ142:$AN142)</f>
        <v>0</v>
      </c>
      <c r="I142" s="57">
        <f t="shared" ref="I142:I205" si="36">+SUM(AR142:AS142)</f>
        <v>0</v>
      </c>
      <c r="J142" s="53">
        <f t="shared" ref="J142:J205" si="37">+SUM(F142:I142)</f>
        <v>55.889999999997798</v>
      </c>
      <c r="L142" s="5">
        <f t="shared" si="29"/>
        <v>19.509999999998854</v>
      </c>
      <c r="M142" s="5">
        <f t="shared" si="30"/>
        <v>-47.540000000000248</v>
      </c>
      <c r="N142" s="5">
        <f t="shared" si="31"/>
        <v>-8.5265128291212022E-14</v>
      </c>
      <c r="O142" s="5">
        <f t="shared" si="32"/>
        <v>-91.120000000000061</v>
      </c>
      <c r="P142" s="5">
        <f t="shared" si="33"/>
        <v>63.259999999999877</v>
      </c>
      <c r="R142" s="5">
        <f t="shared" ref="R142:R205" si="38">+IF(L142&lt;=0,0,RANK(L142,$L142:$P142,0))*$C$54</f>
        <v>2</v>
      </c>
      <c r="S142" s="5">
        <f t="shared" ref="S142:S205" si="39">+IF(M142&lt;=0,0,RANK(M142,$L142:$P142,0))*$C$54</f>
        <v>0</v>
      </c>
      <c r="T142" s="5">
        <f t="shared" ref="T142:T205" si="40">+IF(N142&lt;=0,0,RANK(N142,$L142:$P142,0))*$C$54</f>
        <v>0</v>
      </c>
      <c r="U142" s="5">
        <f t="shared" ref="U142:U205" si="41">+IF(O142&lt;=0,0,RANK(O142,$L142:$P142,0))*$C$54</f>
        <v>0</v>
      </c>
      <c r="V142" s="5">
        <f t="shared" ref="V142:V205" si="42">+IF(P142&lt;=0,0,RANK(P142,$L142:$P142,0))*$C$54</f>
        <v>1</v>
      </c>
      <c r="X142" s="5">
        <f t="shared" ref="X142:X205" si="43">+IF(R142=1, IF(INDEX($F$57:$F$61,MATCH(X$77,$B$57:$B$61,0))&lt;=ROUND(L142,3), INDEX($F$57:$F$61,MATCH(X$77,$B$57:$B$61,0)),0),0)</f>
        <v>0</v>
      </c>
      <c r="Y142" s="5">
        <f t="shared" ref="Y142:Y205" si="44">+IF(S142=1, IF(INDEX($F$57:$F$61,MATCH(Y$77,$B$57:$B$61,0))&lt;=ROUND(M142,3), INDEX($F$57:$F$61,MATCH(Y$77,$B$57:$B$61,0)),0),0)</f>
        <v>0</v>
      </c>
      <c r="Z142" s="5">
        <f t="shared" ref="Z142:Z205" si="45">+IF(T142=1, IF(INDEX($F$57:$F$61,MATCH(Z$77,$B$57:$B$61,0))&lt;=ROUND(N142,3), INDEX($F$57:$F$61,MATCH(Z$77,$B$57:$B$61,0)),0),0)</f>
        <v>0</v>
      </c>
      <c r="AA142" s="5">
        <f t="shared" ref="AA142:AA205" si="46">+IF(U142=1, IF(INDEX($F$57:$F$61,MATCH(AA$77,$B$57:$B$61,0))&lt;=ROUND(O142,3), INDEX($F$57:$F$61,MATCH(AA$77,$B$57:$B$61,0)),0),0)</f>
        <v>0</v>
      </c>
      <c r="AB142" s="5">
        <f t="shared" ref="AB142:AB205" si="47">+IF(V142=1, IF(INDEX($F$57:$F$61,MATCH(AB$77,$B$57:$B$61,0))&lt;=ROUND(P142,3), INDEX($F$57:$F$61,MATCH(AB$77,$B$57:$B$61,0)),0),0)</f>
        <v>0</v>
      </c>
      <c r="AD142" s="5">
        <f t="shared" ref="AD142:AD205" si="48">+IF(L142&gt;=0,0,RANK(L142,$L142:$P142,1))</f>
        <v>0</v>
      </c>
      <c r="AE142" s="5">
        <f t="shared" ref="AE142:AE205" si="49">+IF(M142&gt;=0,0,RANK(M142,$L142:$P142,1))</f>
        <v>2</v>
      </c>
      <c r="AF142" s="5">
        <f t="shared" ref="AF142:AF205" si="50">+IF(N142&gt;=0,0,RANK(N142,$L142:$P142,1))</f>
        <v>3</v>
      </c>
      <c r="AG142" s="5">
        <f t="shared" ref="AG142:AG205" si="51">+IF(O142&gt;=0,0,RANK(O142,$L142:$P142,1))</f>
        <v>1</v>
      </c>
      <c r="AH142" s="5">
        <f t="shared" ref="AH142:AH205" si="52">+IF(P142&gt;=0,0,RANK(P142,$L142:$P142,1))</f>
        <v>0</v>
      </c>
      <c r="AJ142" s="5">
        <f t="shared" ref="AJ142:AJ205" si="53">+IF(AD142=1, IF(INDEX($F$57:$F$61,MATCH(X$77,$B$57:$B$61,0))+$C$51&lt;($F142+$G142), INDEX($F$57:$F$61,MATCH(X$77,$B$57:$B$61,0)), 0), 0)*-1</f>
        <v>0</v>
      </c>
      <c r="AK142" s="5">
        <f t="shared" ref="AK142:AK205" si="54">+IF(AE142=1, IF(INDEX($F$57:$F$61,MATCH(Y$77,$B$57:$B$61,0))+$C$51&lt;($F142+$G142), INDEX($F$57:$F$61,MATCH(Y$77,$B$57:$B$61,0)), 0), 0)*-1</f>
        <v>0</v>
      </c>
      <c r="AL142" s="5">
        <f t="shared" ref="AL142:AL205" si="55">+IF(AF142=1, IF(INDEX($F$57:$F$61,MATCH(Z$77,$B$57:$B$61,0))+$C$51&lt;($F142+$G142), INDEX($F$57:$F$61,MATCH(Z$77,$B$57:$B$61,0)), 0), 0)*-1</f>
        <v>0</v>
      </c>
      <c r="AM142" s="5">
        <f t="shared" ref="AM142:AM205" si="56">+IF(AG142=1, IF(INDEX($F$57:$F$61,MATCH(AA$77,$B$57:$B$61,0))+$C$51&lt;($F142+$G142), INDEX($F$57:$F$61,MATCH(AA$77,$B$57:$B$61,0)), 0), 0)*-1</f>
        <v>0</v>
      </c>
      <c r="AN142" s="5">
        <f t="shared" ref="AN142:AN205" si="57">+IF(AH142=1, IF(INDEX($F$57:$F$61,MATCH(AB$77,$B$57:$B$61,0))+$C$51&lt;($F142+$G142), INDEX($F$57:$F$61,MATCH(AB$77,$B$57:$B$61,0)), 0), 0)*-1</f>
        <v>0</v>
      </c>
      <c r="AP142" s="37">
        <f t="shared" ref="AP142:AP205" si="58">+IF(SUM($X142:$AB142)&gt;0,MATCH(MAX($X142:$AB142),$X142:$AB142,0),0)</f>
        <v>0</v>
      </c>
      <c r="AQ142" s="37">
        <f t="shared" ref="AQ142:AQ205" si="59">+IF(SUM($AJ142:$AN142)&lt;0,MATCH(MIN($AJ142:$AN142),$AJ142:$AN142,0),0)</f>
        <v>0</v>
      </c>
      <c r="AR142" s="5">
        <f>+IF(AP142&gt;0, IF(COUNTIF(AP$78:AP142,AP142)&lt;=1,TRUE,FALSE),0)*$C$51*-1</f>
        <v>0</v>
      </c>
      <c r="AS142" s="5">
        <f>+IF(AQ142&gt;0, IF(COUNTIF(AQ$78:AQ142,AQ142)&lt;=1,TRUE,FALSE),0)*$C$51*-1</f>
        <v>0</v>
      </c>
    </row>
    <row r="143" spans="1:45" s="5" customFormat="1" hidden="1" outlineLevel="1" x14ac:dyDescent="0.2">
      <c r="A143" s="6"/>
      <c r="F143" s="55">
        <f t="shared" ref="F143:F206" si="60">+J142</f>
        <v>55.889999999997798</v>
      </c>
      <c r="G143" s="33">
        <f t="shared" si="34"/>
        <v>0</v>
      </c>
      <c r="H143" s="33">
        <f t="shared" si="35"/>
        <v>0</v>
      </c>
      <c r="I143" s="57">
        <f t="shared" si="36"/>
        <v>0</v>
      </c>
      <c r="J143" s="53">
        <f t="shared" si="37"/>
        <v>55.889999999997798</v>
      </c>
      <c r="L143" s="5">
        <f t="shared" ref="L143:L206" si="61">+L142-X142-AJ142</f>
        <v>19.509999999998854</v>
      </c>
      <c r="M143" s="5">
        <f t="shared" ref="M143:M206" si="62">+M142-Y142-AK142</f>
        <v>-47.540000000000248</v>
      </c>
      <c r="N143" s="5">
        <f t="shared" ref="N143:N206" si="63">+N142-Z142-AL142</f>
        <v>-8.5265128291212022E-14</v>
      </c>
      <c r="O143" s="5">
        <f t="shared" ref="O143:O206" si="64">+O142-AA142-AM142</f>
        <v>-91.120000000000061</v>
      </c>
      <c r="P143" s="5">
        <f t="shared" ref="P143:P206" si="65">+P142-AB142-AN142</f>
        <v>63.259999999999877</v>
      </c>
      <c r="R143" s="5">
        <f t="shared" si="38"/>
        <v>2</v>
      </c>
      <c r="S143" s="5">
        <f t="shared" si="39"/>
        <v>0</v>
      </c>
      <c r="T143" s="5">
        <f t="shared" si="40"/>
        <v>0</v>
      </c>
      <c r="U143" s="5">
        <f t="shared" si="41"/>
        <v>0</v>
      </c>
      <c r="V143" s="5">
        <f t="shared" si="42"/>
        <v>1</v>
      </c>
      <c r="X143" s="5">
        <f t="shared" si="43"/>
        <v>0</v>
      </c>
      <c r="Y143" s="5">
        <f t="shared" si="44"/>
        <v>0</v>
      </c>
      <c r="Z143" s="5">
        <f t="shared" si="45"/>
        <v>0</v>
      </c>
      <c r="AA143" s="5">
        <f t="shared" si="46"/>
        <v>0</v>
      </c>
      <c r="AB143" s="5">
        <f t="shared" si="47"/>
        <v>0</v>
      </c>
      <c r="AD143" s="5">
        <f t="shared" si="48"/>
        <v>0</v>
      </c>
      <c r="AE143" s="5">
        <f t="shared" si="49"/>
        <v>2</v>
      </c>
      <c r="AF143" s="5">
        <f t="shared" si="50"/>
        <v>3</v>
      </c>
      <c r="AG143" s="5">
        <f t="shared" si="51"/>
        <v>1</v>
      </c>
      <c r="AH143" s="5">
        <f t="shared" si="52"/>
        <v>0</v>
      </c>
      <c r="AJ143" s="5">
        <f t="shared" si="53"/>
        <v>0</v>
      </c>
      <c r="AK143" s="5">
        <f t="shared" si="54"/>
        <v>0</v>
      </c>
      <c r="AL143" s="5">
        <f t="shared" si="55"/>
        <v>0</v>
      </c>
      <c r="AM143" s="5">
        <f t="shared" si="56"/>
        <v>0</v>
      </c>
      <c r="AN143" s="5">
        <f t="shared" si="57"/>
        <v>0</v>
      </c>
      <c r="AP143" s="37">
        <f t="shared" si="58"/>
        <v>0</v>
      </c>
      <c r="AQ143" s="37">
        <f t="shared" si="59"/>
        <v>0</v>
      </c>
      <c r="AR143" s="5">
        <f>+IF(AP143&gt;0, IF(COUNTIF(AP$78:AP143,AP143)&lt;=1,TRUE,FALSE),0)*$C$51*-1</f>
        <v>0</v>
      </c>
      <c r="AS143" s="5">
        <f>+IF(AQ143&gt;0, IF(COUNTIF(AQ$78:AQ143,AQ143)&lt;=1,TRUE,FALSE),0)*$C$51*-1</f>
        <v>0</v>
      </c>
    </row>
    <row r="144" spans="1:45" s="5" customFormat="1" hidden="1" outlineLevel="1" x14ac:dyDescent="0.2">
      <c r="A144" s="6"/>
      <c r="F144" s="55">
        <f t="shared" si="60"/>
        <v>55.889999999997798</v>
      </c>
      <c r="G144" s="33">
        <f t="shared" si="34"/>
        <v>0</v>
      </c>
      <c r="H144" s="33">
        <f t="shared" si="35"/>
        <v>0</v>
      </c>
      <c r="I144" s="57">
        <f t="shared" si="36"/>
        <v>0</v>
      </c>
      <c r="J144" s="53">
        <f t="shared" si="37"/>
        <v>55.889999999997798</v>
      </c>
      <c r="L144" s="5">
        <f t="shared" si="61"/>
        <v>19.509999999998854</v>
      </c>
      <c r="M144" s="5">
        <f t="shared" si="62"/>
        <v>-47.540000000000248</v>
      </c>
      <c r="N144" s="5">
        <f t="shared" si="63"/>
        <v>-8.5265128291212022E-14</v>
      </c>
      <c r="O144" s="5">
        <f t="shared" si="64"/>
        <v>-91.120000000000061</v>
      </c>
      <c r="P144" s="5">
        <f t="shared" si="65"/>
        <v>63.259999999999877</v>
      </c>
      <c r="R144" s="5">
        <f t="shared" si="38"/>
        <v>2</v>
      </c>
      <c r="S144" s="5">
        <f t="shared" si="39"/>
        <v>0</v>
      </c>
      <c r="T144" s="5">
        <f t="shared" si="40"/>
        <v>0</v>
      </c>
      <c r="U144" s="5">
        <f t="shared" si="41"/>
        <v>0</v>
      </c>
      <c r="V144" s="5">
        <f t="shared" si="42"/>
        <v>1</v>
      </c>
      <c r="X144" s="5">
        <f t="shared" si="43"/>
        <v>0</v>
      </c>
      <c r="Y144" s="5">
        <f t="shared" si="44"/>
        <v>0</v>
      </c>
      <c r="Z144" s="5">
        <f t="shared" si="45"/>
        <v>0</v>
      </c>
      <c r="AA144" s="5">
        <f t="shared" si="46"/>
        <v>0</v>
      </c>
      <c r="AB144" s="5">
        <f t="shared" si="47"/>
        <v>0</v>
      </c>
      <c r="AD144" s="5">
        <f t="shared" si="48"/>
        <v>0</v>
      </c>
      <c r="AE144" s="5">
        <f t="shared" si="49"/>
        <v>2</v>
      </c>
      <c r="AF144" s="5">
        <f t="shared" si="50"/>
        <v>3</v>
      </c>
      <c r="AG144" s="5">
        <f t="shared" si="51"/>
        <v>1</v>
      </c>
      <c r="AH144" s="5">
        <f t="shared" si="52"/>
        <v>0</v>
      </c>
      <c r="AJ144" s="5">
        <f t="shared" si="53"/>
        <v>0</v>
      </c>
      <c r="AK144" s="5">
        <f t="shared" si="54"/>
        <v>0</v>
      </c>
      <c r="AL144" s="5">
        <f t="shared" si="55"/>
        <v>0</v>
      </c>
      <c r="AM144" s="5">
        <f t="shared" si="56"/>
        <v>0</v>
      </c>
      <c r="AN144" s="5">
        <f t="shared" si="57"/>
        <v>0</v>
      </c>
      <c r="AP144" s="37">
        <f t="shared" si="58"/>
        <v>0</v>
      </c>
      <c r="AQ144" s="37">
        <f t="shared" si="59"/>
        <v>0</v>
      </c>
      <c r="AR144" s="5">
        <f>+IF(AP144&gt;0, IF(COUNTIF(AP$78:AP144,AP144)&lt;=1,TRUE,FALSE),0)*$C$51*-1</f>
        <v>0</v>
      </c>
      <c r="AS144" s="5">
        <f>+IF(AQ144&gt;0, IF(COUNTIF(AQ$78:AQ144,AQ144)&lt;=1,TRUE,FALSE),0)*$C$51*-1</f>
        <v>0</v>
      </c>
    </row>
    <row r="145" spans="1:45" s="5" customFormat="1" hidden="1" outlineLevel="1" x14ac:dyDescent="0.2">
      <c r="A145" s="6"/>
      <c r="F145" s="55">
        <f t="shared" si="60"/>
        <v>55.889999999997798</v>
      </c>
      <c r="G145" s="33">
        <f t="shared" si="34"/>
        <v>0</v>
      </c>
      <c r="H145" s="33">
        <f t="shared" si="35"/>
        <v>0</v>
      </c>
      <c r="I145" s="57">
        <f t="shared" si="36"/>
        <v>0</v>
      </c>
      <c r="J145" s="53">
        <f t="shared" si="37"/>
        <v>55.889999999997798</v>
      </c>
      <c r="L145" s="5">
        <f t="shared" si="61"/>
        <v>19.509999999998854</v>
      </c>
      <c r="M145" s="5">
        <f t="shared" si="62"/>
        <v>-47.540000000000248</v>
      </c>
      <c r="N145" s="5">
        <f t="shared" si="63"/>
        <v>-8.5265128291212022E-14</v>
      </c>
      <c r="O145" s="5">
        <f t="shared" si="64"/>
        <v>-91.120000000000061</v>
      </c>
      <c r="P145" s="5">
        <f t="shared" si="65"/>
        <v>63.259999999999877</v>
      </c>
      <c r="R145" s="5">
        <f t="shared" si="38"/>
        <v>2</v>
      </c>
      <c r="S145" s="5">
        <f t="shared" si="39"/>
        <v>0</v>
      </c>
      <c r="T145" s="5">
        <f t="shared" si="40"/>
        <v>0</v>
      </c>
      <c r="U145" s="5">
        <f t="shared" si="41"/>
        <v>0</v>
      </c>
      <c r="V145" s="5">
        <f t="shared" si="42"/>
        <v>1</v>
      </c>
      <c r="X145" s="5">
        <f t="shared" si="43"/>
        <v>0</v>
      </c>
      <c r="Y145" s="5">
        <f t="shared" si="44"/>
        <v>0</v>
      </c>
      <c r="Z145" s="5">
        <f t="shared" si="45"/>
        <v>0</v>
      </c>
      <c r="AA145" s="5">
        <f t="shared" si="46"/>
        <v>0</v>
      </c>
      <c r="AB145" s="5">
        <f t="shared" si="47"/>
        <v>0</v>
      </c>
      <c r="AD145" s="5">
        <f t="shared" si="48"/>
        <v>0</v>
      </c>
      <c r="AE145" s="5">
        <f t="shared" si="49"/>
        <v>2</v>
      </c>
      <c r="AF145" s="5">
        <f t="shared" si="50"/>
        <v>3</v>
      </c>
      <c r="AG145" s="5">
        <f t="shared" si="51"/>
        <v>1</v>
      </c>
      <c r="AH145" s="5">
        <f t="shared" si="52"/>
        <v>0</v>
      </c>
      <c r="AJ145" s="5">
        <f t="shared" si="53"/>
        <v>0</v>
      </c>
      <c r="AK145" s="5">
        <f t="shared" si="54"/>
        <v>0</v>
      </c>
      <c r="AL145" s="5">
        <f t="shared" si="55"/>
        <v>0</v>
      </c>
      <c r="AM145" s="5">
        <f t="shared" si="56"/>
        <v>0</v>
      </c>
      <c r="AN145" s="5">
        <f t="shared" si="57"/>
        <v>0</v>
      </c>
      <c r="AP145" s="37">
        <f t="shared" si="58"/>
        <v>0</v>
      </c>
      <c r="AQ145" s="37">
        <f t="shared" si="59"/>
        <v>0</v>
      </c>
      <c r="AR145" s="5">
        <f>+IF(AP145&gt;0, IF(COUNTIF(AP$78:AP145,AP145)&lt;=1,TRUE,FALSE),0)*$C$51*-1</f>
        <v>0</v>
      </c>
      <c r="AS145" s="5">
        <f>+IF(AQ145&gt;0, IF(COUNTIF(AQ$78:AQ145,AQ145)&lt;=1,TRUE,FALSE),0)*$C$51*-1</f>
        <v>0</v>
      </c>
    </row>
    <row r="146" spans="1:45" s="5" customFormat="1" hidden="1" outlineLevel="1" x14ac:dyDescent="0.2">
      <c r="A146" s="6"/>
      <c r="F146" s="55">
        <f t="shared" si="60"/>
        <v>55.889999999997798</v>
      </c>
      <c r="G146" s="33">
        <f t="shared" si="34"/>
        <v>0</v>
      </c>
      <c r="H146" s="33">
        <f t="shared" si="35"/>
        <v>0</v>
      </c>
      <c r="I146" s="57">
        <f t="shared" si="36"/>
        <v>0</v>
      </c>
      <c r="J146" s="53">
        <f t="shared" si="37"/>
        <v>55.889999999997798</v>
      </c>
      <c r="L146" s="5">
        <f t="shared" si="61"/>
        <v>19.509999999998854</v>
      </c>
      <c r="M146" s="5">
        <f t="shared" si="62"/>
        <v>-47.540000000000248</v>
      </c>
      <c r="N146" s="5">
        <f t="shared" si="63"/>
        <v>-8.5265128291212022E-14</v>
      </c>
      <c r="O146" s="5">
        <f t="shared" si="64"/>
        <v>-91.120000000000061</v>
      </c>
      <c r="P146" s="5">
        <f t="shared" si="65"/>
        <v>63.259999999999877</v>
      </c>
      <c r="R146" s="5">
        <f t="shared" si="38"/>
        <v>2</v>
      </c>
      <c r="S146" s="5">
        <f t="shared" si="39"/>
        <v>0</v>
      </c>
      <c r="T146" s="5">
        <f t="shared" si="40"/>
        <v>0</v>
      </c>
      <c r="U146" s="5">
        <f t="shared" si="41"/>
        <v>0</v>
      </c>
      <c r="V146" s="5">
        <f t="shared" si="42"/>
        <v>1</v>
      </c>
      <c r="X146" s="5">
        <f t="shared" si="43"/>
        <v>0</v>
      </c>
      <c r="Y146" s="5">
        <f t="shared" si="44"/>
        <v>0</v>
      </c>
      <c r="Z146" s="5">
        <f t="shared" si="45"/>
        <v>0</v>
      </c>
      <c r="AA146" s="5">
        <f t="shared" si="46"/>
        <v>0</v>
      </c>
      <c r="AB146" s="5">
        <f t="shared" si="47"/>
        <v>0</v>
      </c>
      <c r="AD146" s="5">
        <f t="shared" si="48"/>
        <v>0</v>
      </c>
      <c r="AE146" s="5">
        <f t="shared" si="49"/>
        <v>2</v>
      </c>
      <c r="AF146" s="5">
        <f t="shared" si="50"/>
        <v>3</v>
      </c>
      <c r="AG146" s="5">
        <f t="shared" si="51"/>
        <v>1</v>
      </c>
      <c r="AH146" s="5">
        <f t="shared" si="52"/>
        <v>0</v>
      </c>
      <c r="AJ146" s="5">
        <f t="shared" si="53"/>
        <v>0</v>
      </c>
      <c r="AK146" s="5">
        <f t="shared" si="54"/>
        <v>0</v>
      </c>
      <c r="AL146" s="5">
        <f t="shared" si="55"/>
        <v>0</v>
      </c>
      <c r="AM146" s="5">
        <f t="shared" si="56"/>
        <v>0</v>
      </c>
      <c r="AN146" s="5">
        <f t="shared" si="57"/>
        <v>0</v>
      </c>
      <c r="AP146" s="37">
        <f t="shared" si="58"/>
        <v>0</v>
      </c>
      <c r="AQ146" s="37">
        <f t="shared" si="59"/>
        <v>0</v>
      </c>
      <c r="AR146" s="5">
        <f>+IF(AP146&gt;0, IF(COUNTIF(AP$78:AP146,AP146)&lt;=1,TRUE,FALSE),0)*$C$51*-1</f>
        <v>0</v>
      </c>
      <c r="AS146" s="5">
        <f>+IF(AQ146&gt;0, IF(COUNTIF(AQ$78:AQ146,AQ146)&lt;=1,TRUE,FALSE),0)*$C$51*-1</f>
        <v>0</v>
      </c>
    </row>
    <row r="147" spans="1:45" s="5" customFormat="1" hidden="1" outlineLevel="1" x14ac:dyDescent="0.2">
      <c r="A147" s="6"/>
      <c r="F147" s="55">
        <f t="shared" si="60"/>
        <v>55.889999999997798</v>
      </c>
      <c r="G147" s="33">
        <f t="shared" si="34"/>
        <v>0</v>
      </c>
      <c r="H147" s="33">
        <f t="shared" si="35"/>
        <v>0</v>
      </c>
      <c r="I147" s="57">
        <f t="shared" si="36"/>
        <v>0</v>
      </c>
      <c r="J147" s="53">
        <f t="shared" si="37"/>
        <v>55.889999999997798</v>
      </c>
      <c r="L147" s="5">
        <f t="shared" si="61"/>
        <v>19.509999999998854</v>
      </c>
      <c r="M147" s="5">
        <f t="shared" si="62"/>
        <v>-47.540000000000248</v>
      </c>
      <c r="N147" s="5">
        <f t="shared" si="63"/>
        <v>-8.5265128291212022E-14</v>
      </c>
      <c r="O147" s="5">
        <f t="shared" si="64"/>
        <v>-91.120000000000061</v>
      </c>
      <c r="P147" s="5">
        <f t="shared" si="65"/>
        <v>63.259999999999877</v>
      </c>
      <c r="R147" s="5">
        <f t="shared" si="38"/>
        <v>2</v>
      </c>
      <c r="S147" s="5">
        <f t="shared" si="39"/>
        <v>0</v>
      </c>
      <c r="T147" s="5">
        <f t="shared" si="40"/>
        <v>0</v>
      </c>
      <c r="U147" s="5">
        <f t="shared" si="41"/>
        <v>0</v>
      </c>
      <c r="V147" s="5">
        <f t="shared" si="42"/>
        <v>1</v>
      </c>
      <c r="X147" s="5">
        <f t="shared" si="43"/>
        <v>0</v>
      </c>
      <c r="Y147" s="5">
        <f t="shared" si="44"/>
        <v>0</v>
      </c>
      <c r="Z147" s="5">
        <f t="shared" si="45"/>
        <v>0</v>
      </c>
      <c r="AA147" s="5">
        <f t="shared" si="46"/>
        <v>0</v>
      </c>
      <c r="AB147" s="5">
        <f t="shared" si="47"/>
        <v>0</v>
      </c>
      <c r="AD147" s="5">
        <f t="shared" si="48"/>
        <v>0</v>
      </c>
      <c r="AE147" s="5">
        <f t="shared" si="49"/>
        <v>2</v>
      </c>
      <c r="AF147" s="5">
        <f t="shared" si="50"/>
        <v>3</v>
      </c>
      <c r="AG147" s="5">
        <f t="shared" si="51"/>
        <v>1</v>
      </c>
      <c r="AH147" s="5">
        <f t="shared" si="52"/>
        <v>0</v>
      </c>
      <c r="AJ147" s="5">
        <f t="shared" si="53"/>
        <v>0</v>
      </c>
      <c r="AK147" s="5">
        <f t="shared" si="54"/>
        <v>0</v>
      </c>
      <c r="AL147" s="5">
        <f t="shared" si="55"/>
        <v>0</v>
      </c>
      <c r="AM147" s="5">
        <f t="shared" si="56"/>
        <v>0</v>
      </c>
      <c r="AN147" s="5">
        <f t="shared" si="57"/>
        <v>0</v>
      </c>
      <c r="AP147" s="37">
        <f t="shared" si="58"/>
        <v>0</v>
      </c>
      <c r="AQ147" s="37">
        <f t="shared" si="59"/>
        <v>0</v>
      </c>
      <c r="AR147" s="5">
        <f>+IF(AP147&gt;0, IF(COUNTIF(AP$78:AP147,AP147)&lt;=1,TRUE,FALSE),0)*$C$51*-1</f>
        <v>0</v>
      </c>
      <c r="AS147" s="5">
        <f>+IF(AQ147&gt;0, IF(COUNTIF(AQ$78:AQ147,AQ147)&lt;=1,TRUE,FALSE),0)*$C$51*-1</f>
        <v>0</v>
      </c>
    </row>
    <row r="148" spans="1:45" s="5" customFormat="1" hidden="1" outlineLevel="1" x14ac:dyDescent="0.2">
      <c r="A148" s="6"/>
      <c r="F148" s="55">
        <f t="shared" si="60"/>
        <v>55.889999999997798</v>
      </c>
      <c r="G148" s="33">
        <f t="shared" si="34"/>
        <v>0</v>
      </c>
      <c r="H148" s="33">
        <f t="shared" si="35"/>
        <v>0</v>
      </c>
      <c r="I148" s="57">
        <f t="shared" si="36"/>
        <v>0</v>
      </c>
      <c r="J148" s="53">
        <f t="shared" si="37"/>
        <v>55.889999999997798</v>
      </c>
      <c r="L148" s="5">
        <f t="shared" si="61"/>
        <v>19.509999999998854</v>
      </c>
      <c r="M148" s="5">
        <f t="shared" si="62"/>
        <v>-47.540000000000248</v>
      </c>
      <c r="N148" s="5">
        <f t="shared" si="63"/>
        <v>-8.5265128291212022E-14</v>
      </c>
      <c r="O148" s="5">
        <f t="shared" si="64"/>
        <v>-91.120000000000061</v>
      </c>
      <c r="P148" s="5">
        <f t="shared" si="65"/>
        <v>63.259999999999877</v>
      </c>
      <c r="R148" s="5">
        <f t="shared" si="38"/>
        <v>2</v>
      </c>
      <c r="S148" s="5">
        <f t="shared" si="39"/>
        <v>0</v>
      </c>
      <c r="T148" s="5">
        <f t="shared" si="40"/>
        <v>0</v>
      </c>
      <c r="U148" s="5">
        <f t="shared" si="41"/>
        <v>0</v>
      </c>
      <c r="V148" s="5">
        <f t="shared" si="42"/>
        <v>1</v>
      </c>
      <c r="X148" s="5">
        <f t="shared" si="43"/>
        <v>0</v>
      </c>
      <c r="Y148" s="5">
        <f t="shared" si="44"/>
        <v>0</v>
      </c>
      <c r="Z148" s="5">
        <f t="shared" si="45"/>
        <v>0</v>
      </c>
      <c r="AA148" s="5">
        <f t="shared" si="46"/>
        <v>0</v>
      </c>
      <c r="AB148" s="5">
        <f t="shared" si="47"/>
        <v>0</v>
      </c>
      <c r="AD148" s="5">
        <f t="shared" si="48"/>
        <v>0</v>
      </c>
      <c r="AE148" s="5">
        <f t="shared" si="49"/>
        <v>2</v>
      </c>
      <c r="AF148" s="5">
        <f t="shared" si="50"/>
        <v>3</v>
      </c>
      <c r="AG148" s="5">
        <f t="shared" si="51"/>
        <v>1</v>
      </c>
      <c r="AH148" s="5">
        <f t="shared" si="52"/>
        <v>0</v>
      </c>
      <c r="AJ148" s="5">
        <f t="shared" si="53"/>
        <v>0</v>
      </c>
      <c r="AK148" s="5">
        <f t="shared" si="54"/>
        <v>0</v>
      </c>
      <c r="AL148" s="5">
        <f t="shared" si="55"/>
        <v>0</v>
      </c>
      <c r="AM148" s="5">
        <f t="shared" si="56"/>
        <v>0</v>
      </c>
      <c r="AN148" s="5">
        <f t="shared" si="57"/>
        <v>0</v>
      </c>
      <c r="AP148" s="37">
        <f t="shared" si="58"/>
        <v>0</v>
      </c>
      <c r="AQ148" s="37">
        <f t="shared" si="59"/>
        <v>0</v>
      </c>
      <c r="AR148" s="5">
        <f>+IF(AP148&gt;0, IF(COUNTIF(AP$78:AP148,AP148)&lt;=1,TRUE,FALSE),0)*$C$51*-1</f>
        <v>0</v>
      </c>
      <c r="AS148" s="5">
        <f>+IF(AQ148&gt;0, IF(COUNTIF(AQ$78:AQ148,AQ148)&lt;=1,TRUE,FALSE),0)*$C$51*-1</f>
        <v>0</v>
      </c>
    </row>
    <row r="149" spans="1:45" s="5" customFormat="1" hidden="1" outlineLevel="1" x14ac:dyDescent="0.2">
      <c r="A149" s="6"/>
      <c r="F149" s="55">
        <f t="shared" si="60"/>
        <v>55.889999999997798</v>
      </c>
      <c r="G149" s="33">
        <f t="shared" si="34"/>
        <v>0</v>
      </c>
      <c r="H149" s="33">
        <f t="shared" si="35"/>
        <v>0</v>
      </c>
      <c r="I149" s="57">
        <f t="shared" si="36"/>
        <v>0</v>
      </c>
      <c r="J149" s="53">
        <f t="shared" si="37"/>
        <v>55.889999999997798</v>
      </c>
      <c r="L149" s="5">
        <f t="shared" si="61"/>
        <v>19.509999999998854</v>
      </c>
      <c r="M149" s="5">
        <f t="shared" si="62"/>
        <v>-47.540000000000248</v>
      </c>
      <c r="N149" s="5">
        <f t="shared" si="63"/>
        <v>-8.5265128291212022E-14</v>
      </c>
      <c r="O149" s="5">
        <f t="shared" si="64"/>
        <v>-91.120000000000061</v>
      </c>
      <c r="P149" s="5">
        <f t="shared" si="65"/>
        <v>63.259999999999877</v>
      </c>
      <c r="R149" s="5">
        <f t="shared" si="38"/>
        <v>2</v>
      </c>
      <c r="S149" s="5">
        <f t="shared" si="39"/>
        <v>0</v>
      </c>
      <c r="T149" s="5">
        <f t="shared" si="40"/>
        <v>0</v>
      </c>
      <c r="U149" s="5">
        <f t="shared" si="41"/>
        <v>0</v>
      </c>
      <c r="V149" s="5">
        <f t="shared" si="42"/>
        <v>1</v>
      </c>
      <c r="X149" s="5">
        <f t="shared" si="43"/>
        <v>0</v>
      </c>
      <c r="Y149" s="5">
        <f t="shared" si="44"/>
        <v>0</v>
      </c>
      <c r="Z149" s="5">
        <f t="shared" si="45"/>
        <v>0</v>
      </c>
      <c r="AA149" s="5">
        <f t="shared" si="46"/>
        <v>0</v>
      </c>
      <c r="AB149" s="5">
        <f t="shared" si="47"/>
        <v>0</v>
      </c>
      <c r="AD149" s="5">
        <f t="shared" si="48"/>
        <v>0</v>
      </c>
      <c r="AE149" s="5">
        <f t="shared" si="49"/>
        <v>2</v>
      </c>
      <c r="AF149" s="5">
        <f t="shared" si="50"/>
        <v>3</v>
      </c>
      <c r="AG149" s="5">
        <f t="shared" si="51"/>
        <v>1</v>
      </c>
      <c r="AH149" s="5">
        <f t="shared" si="52"/>
        <v>0</v>
      </c>
      <c r="AJ149" s="5">
        <f t="shared" si="53"/>
        <v>0</v>
      </c>
      <c r="AK149" s="5">
        <f t="shared" si="54"/>
        <v>0</v>
      </c>
      <c r="AL149" s="5">
        <f t="shared" si="55"/>
        <v>0</v>
      </c>
      <c r="AM149" s="5">
        <f t="shared" si="56"/>
        <v>0</v>
      </c>
      <c r="AN149" s="5">
        <f t="shared" si="57"/>
        <v>0</v>
      </c>
      <c r="AP149" s="37">
        <f t="shared" si="58"/>
        <v>0</v>
      </c>
      <c r="AQ149" s="37">
        <f t="shared" si="59"/>
        <v>0</v>
      </c>
      <c r="AR149" s="5">
        <f>+IF(AP149&gt;0, IF(COUNTIF(AP$78:AP149,AP149)&lt;=1,TRUE,FALSE),0)*$C$51*-1</f>
        <v>0</v>
      </c>
      <c r="AS149" s="5">
        <f>+IF(AQ149&gt;0, IF(COUNTIF(AQ$78:AQ149,AQ149)&lt;=1,TRUE,FALSE),0)*$C$51*-1</f>
        <v>0</v>
      </c>
    </row>
    <row r="150" spans="1:45" s="5" customFormat="1" hidden="1" outlineLevel="1" x14ac:dyDescent="0.2">
      <c r="A150" s="6"/>
      <c r="F150" s="55">
        <f t="shared" si="60"/>
        <v>55.889999999997798</v>
      </c>
      <c r="G150" s="33">
        <f t="shared" si="34"/>
        <v>0</v>
      </c>
      <c r="H150" s="33">
        <f t="shared" si="35"/>
        <v>0</v>
      </c>
      <c r="I150" s="57">
        <f t="shared" si="36"/>
        <v>0</v>
      </c>
      <c r="J150" s="53">
        <f t="shared" si="37"/>
        <v>55.889999999997798</v>
      </c>
      <c r="L150" s="5">
        <f t="shared" si="61"/>
        <v>19.509999999998854</v>
      </c>
      <c r="M150" s="5">
        <f t="shared" si="62"/>
        <v>-47.540000000000248</v>
      </c>
      <c r="N150" s="5">
        <f t="shared" si="63"/>
        <v>-8.5265128291212022E-14</v>
      </c>
      <c r="O150" s="5">
        <f t="shared" si="64"/>
        <v>-91.120000000000061</v>
      </c>
      <c r="P150" s="5">
        <f t="shared" si="65"/>
        <v>63.259999999999877</v>
      </c>
      <c r="R150" s="5">
        <f t="shared" si="38"/>
        <v>2</v>
      </c>
      <c r="S150" s="5">
        <f t="shared" si="39"/>
        <v>0</v>
      </c>
      <c r="T150" s="5">
        <f t="shared" si="40"/>
        <v>0</v>
      </c>
      <c r="U150" s="5">
        <f t="shared" si="41"/>
        <v>0</v>
      </c>
      <c r="V150" s="5">
        <f t="shared" si="42"/>
        <v>1</v>
      </c>
      <c r="X150" s="5">
        <f t="shared" si="43"/>
        <v>0</v>
      </c>
      <c r="Y150" s="5">
        <f t="shared" si="44"/>
        <v>0</v>
      </c>
      <c r="Z150" s="5">
        <f t="shared" si="45"/>
        <v>0</v>
      </c>
      <c r="AA150" s="5">
        <f t="shared" si="46"/>
        <v>0</v>
      </c>
      <c r="AB150" s="5">
        <f t="shared" si="47"/>
        <v>0</v>
      </c>
      <c r="AD150" s="5">
        <f t="shared" si="48"/>
        <v>0</v>
      </c>
      <c r="AE150" s="5">
        <f t="shared" si="49"/>
        <v>2</v>
      </c>
      <c r="AF150" s="5">
        <f t="shared" si="50"/>
        <v>3</v>
      </c>
      <c r="AG150" s="5">
        <f t="shared" si="51"/>
        <v>1</v>
      </c>
      <c r="AH150" s="5">
        <f t="shared" si="52"/>
        <v>0</v>
      </c>
      <c r="AJ150" s="5">
        <f t="shared" si="53"/>
        <v>0</v>
      </c>
      <c r="AK150" s="5">
        <f t="shared" si="54"/>
        <v>0</v>
      </c>
      <c r="AL150" s="5">
        <f t="shared" si="55"/>
        <v>0</v>
      </c>
      <c r="AM150" s="5">
        <f t="shared" si="56"/>
        <v>0</v>
      </c>
      <c r="AN150" s="5">
        <f t="shared" si="57"/>
        <v>0</v>
      </c>
      <c r="AP150" s="37">
        <f t="shared" si="58"/>
        <v>0</v>
      </c>
      <c r="AQ150" s="37">
        <f t="shared" si="59"/>
        <v>0</v>
      </c>
      <c r="AR150" s="5">
        <f>+IF(AP150&gt;0, IF(COUNTIF(AP$78:AP150,AP150)&lt;=1,TRUE,FALSE),0)*$C$51*-1</f>
        <v>0</v>
      </c>
      <c r="AS150" s="5">
        <f>+IF(AQ150&gt;0, IF(COUNTIF(AQ$78:AQ150,AQ150)&lt;=1,TRUE,FALSE),0)*$C$51*-1</f>
        <v>0</v>
      </c>
    </row>
    <row r="151" spans="1:45" s="5" customFormat="1" hidden="1" outlineLevel="1" x14ac:dyDescent="0.2">
      <c r="A151" s="6"/>
      <c r="F151" s="55">
        <f t="shared" si="60"/>
        <v>55.889999999997798</v>
      </c>
      <c r="G151" s="33">
        <f t="shared" si="34"/>
        <v>0</v>
      </c>
      <c r="H151" s="33">
        <f t="shared" si="35"/>
        <v>0</v>
      </c>
      <c r="I151" s="57">
        <f t="shared" si="36"/>
        <v>0</v>
      </c>
      <c r="J151" s="53">
        <f t="shared" si="37"/>
        <v>55.889999999997798</v>
      </c>
      <c r="L151" s="5">
        <f t="shared" si="61"/>
        <v>19.509999999998854</v>
      </c>
      <c r="M151" s="5">
        <f t="shared" si="62"/>
        <v>-47.540000000000248</v>
      </c>
      <c r="N151" s="5">
        <f t="shared" si="63"/>
        <v>-8.5265128291212022E-14</v>
      </c>
      <c r="O151" s="5">
        <f t="shared" si="64"/>
        <v>-91.120000000000061</v>
      </c>
      <c r="P151" s="5">
        <f t="shared" si="65"/>
        <v>63.259999999999877</v>
      </c>
      <c r="R151" s="5">
        <f t="shared" si="38"/>
        <v>2</v>
      </c>
      <c r="S151" s="5">
        <f t="shared" si="39"/>
        <v>0</v>
      </c>
      <c r="T151" s="5">
        <f t="shared" si="40"/>
        <v>0</v>
      </c>
      <c r="U151" s="5">
        <f t="shared" si="41"/>
        <v>0</v>
      </c>
      <c r="V151" s="5">
        <f t="shared" si="42"/>
        <v>1</v>
      </c>
      <c r="X151" s="5">
        <f t="shared" si="43"/>
        <v>0</v>
      </c>
      <c r="Y151" s="5">
        <f t="shared" si="44"/>
        <v>0</v>
      </c>
      <c r="Z151" s="5">
        <f t="shared" si="45"/>
        <v>0</v>
      </c>
      <c r="AA151" s="5">
        <f t="shared" si="46"/>
        <v>0</v>
      </c>
      <c r="AB151" s="5">
        <f t="shared" si="47"/>
        <v>0</v>
      </c>
      <c r="AD151" s="5">
        <f t="shared" si="48"/>
        <v>0</v>
      </c>
      <c r="AE151" s="5">
        <f t="shared" si="49"/>
        <v>2</v>
      </c>
      <c r="AF151" s="5">
        <f t="shared" si="50"/>
        <v>3</v>
      </c>
      <c r="AG151" s="5">
        <f t="shared" si="51"/>
        <v>1</v>
      </c>
      <c r="AH151" s="5">
        <f t="shared" si="52"/>
        <v>0</v>
      </c>
      <c r="AJ151" s="5">
        <f t="shared" si="53"/>
        <v>0</v>
      </c>
      <c r="AK151" s="5">
        <f t="shared" si="54"/>
        <v>0</v>
      </c>
      <c r="AL151" s="5">
        <f t="shared" si="55"/>
        <v>0</v>
      </c>
      <c r="AM151" s="5">
        <f t="shared" si="56"/>
        <v>0</v>
      </c>
      <c r="AN151" s="5">
        <f t="shared" si="57"/>
        <v>0</v>
      </c>
      <c r="AP151" s="37">
        <f t="shared" si="58"/>
        <v>0</v>
      </c>
      <c r="AQ151" s="37">
        <f t="shared" si="59"/>
        <v>0</v>
      </c>
      <c r="AR151" s="5">
        <f>+IF(AP151&gt;0, IF(COUNTIF(AP$78:AP151,AP151)&lt;=1,TRUE,FALSE),0)*$C$51*-1</f>
        <v>0</v>
      </c>
      <c r="AS151" s="5">
        <f>+IF(AQ151&gt;0, IF(COUNTIF(AQ$78:AQ151,AQ151)&lt;=1,TRUE,FALSE),0)*$C$51*-1</f>
        <v>0</v>
      </c>
    </row>
    <row r="152" spans="1:45" s="5" customFormat="1" hidden="1" outlineLevel="1" x14ac:dyDescent="0.2">
      <c r="A152" s="6"/>
      <c r="F152" s="55">
        <f t="shared" si="60"/>
        <v>55.889999999997798</v>
      </c>
      <c r="G152" s="33">
        <f t="shared" si="34"/>
        <v>0</v>
      </c>
      <c r="H152" s="33">
        <f t="shared" si="35"/>
        <v>0</v>
      </c>
      <c r="I152" s="57">
        <f t="shared" si="36"/>
        <v>0</v>
      </c>
      <c r="J152" s="53">
        <f t="shared" si="37"/>
        <v>55.889999999997798</v>
      </c>
      <c r="L152" s="5">
        <f t="shared" si="61"/>
        <v>19.509999999998854</v>
      </c>
      <c r="M152" s="5">
        <f t="shared" si="62"/>
        <v>-47.540000000000248</v>
      </c>
      <c r="N152" s="5">
        <f t="shared" si="63"/>
        <v>-8.5265128291212022E-14</v>
      </c>
      <c r="O152" s="5">
        <f t="shared" si="64"/>
        <v>-91.120000000000061</v>
      </c>
      <c r="P152" s="5">
        <f t="shared" si="65"/>
        <v>63.259999999999877</v>
      </c>
      <c r="R152" s="5">
        <f t="shared" si="38"/>
        <v>2</v>
      </c>
      <c r="S152" s="5">
        <f t="shared" si="39"/>
        <v>0</v>
      </c>
      <c r="T152" s="5">
        <f t="shared" si="40"/>
        <v>0</v>
      </c>
      <c r="U152" s="5">
        <f t="shared" si="41"/>
        <v>0</v>
      </c>
      <c r="V152" s="5">
        <f t="shared" si="42"/>
        <v>1</v>
      </c>
      <c r="X152" s="5">
        <f t="shared" si="43"/>
        <v>0</v>
      </c>
      <c r="Y152" s="5">
        <f t="shared" si="44"/>
        <v>0</v>
      </c>
      <c r="Z152" s="5">
        <f t="shared" si="45"/>
        <v>0</v>
      </c>
      <c r="AA152" s="5">
        <f t="shared" si="46"/>
        <v>0</v>
      </c>
      <c r="AB152" s="5">
        <f t="shared" si="47"/>
        <v>0</v>
      </c>
      <c r="AD152" s="5">
        <f t="shared" si="48"/>
        <v>0</v>
      </c>
      <c r="AE152" s="5">
        <f t="shared" si="49"/>
        <v>2</v>
      </c>
      <c r="AF152" s="5">
        <f t="shared" si="50"/>
        <v>3</v>
      </c>
      <c r="AG152" s="5">
        <f t="shared" si="51"/>
        <v>1</v>
      </c>
      <c r="AH152" s="5">
        <f t="shared" si="52"/>
        <v>0</v>
      </c>
      <c r="AJ152" s="5">
        <f t="shared" si="53"/>
        <v>0</v>
      </c>
      <c r="AK152" s="5">
        <f t="shared" si="54"/>
        <v>0</v>
      </c>
      <c r="AL152" s="5">
        <f t="shared" si="55"/>
        <v>0</v>
      </c>
      <c r="AM152" s="5">
        <f t="shared" si="56"/>
        <v>0</v>
      </c>
      <c r="AN152" s="5">
        <f t="shared" si="57"/>
        <v>0</v>
      </c>
      <c r="AP152" s="37">
        <f t="shared" si="58"/>
        <v>0</v>
      </c>
      <c r="AQ152" s="37">
        <f t="shared" si="59"/>
        <v>0</v>
      </c>
      <c r="AR152" s="5">
        <f>+IF(AP152&gt;0, IF(COUNTIF(AP$78:AP152,AP152)&lt;=1,TRUE,FALSE),0)*$C$51*-1</f>
        <v>0</v>
      </c>
      <c r="AS152" s="5">
        <f>+IF(AQ152&gt;0, IF(COUNTIF(AQ$78:AQ152,AQ152)&lt;=1,TRUE,FALSE),0)*$C$51*-1</f>
        <v>0</v>
      </c>
    </row>
    <row r="153" spans="1:45" s="5" customFormat="1" hidden="1" outlineLevel="1" x14ac:dyDescent="0.2">
      <c r="A153" s="6"/>
      <c r="F153" s="55">
        <f t="shared" si="60"/>
        <v>55.889999999997798</v>
      </c>
      <c r="G153" s="33">
        <f t="shared" si="34"/>
        <v>0</v>
      </c>
      <c r="H153" s="33">
        <f t="shared" si="35"/>
        <v>0</v>
      </c>
      <c r="I153" s="57">
        <f t="shared" si="36"/>
        <v>0</v>
      </c>
      <c r="J153" s="53">
        <f t="shared" si="37"/>
        <v>55.889999999997798</v>
      </c>
      <c r="L153" s="5">
        <f t="shared" si="61"/>
        <v>19.509999999998854</v>
      </c>
      <c r="M153" s="5">
        <f t="shared" si="62"/>
        <v>-47.540000000000248</v>
      </c>
      <c r="N153" s="5">
        <f t="shared" si="63"/>
        <v>-8.5265128291212022E-14</v>
      </c>
      <c r="O153" s="5">
        <f t="shared" si="64"/>
        <v>-91.120000000000061</v>
      </c>
      <c r="P153" s="5">
        <f t="shared" si="65"/>
        <v>63.259999999999877</v>
      </c>
      <c r="R153" s="5">
        <f t="shared" si="38"/>
        <v>2</v>
      </c>
      <c r="S153" s="5">
        <f t="shared" si="39"/>
        <v>0</v>
      </c>
      <c r="T153" s="5">
        <f t="shared" si="40"/>
        <v>0</v>
      </c>
      <c r="U153" s="5">
        <f t="shared" si="41"/>
        <v>0</v>
      </c>
      <c r="V153" s="5">
        <f t="shared" si="42"/>
        <v>1</v>
      </c>
      <c r="X153" s="5">
        <f t="shared" si="43"/>
        <v>0</v>
      </c>
      <c r="Y153" s="5">
        <f t="shared" si="44"/>
        <v>0</v>
      </c>
      <c r="Z153" s="5">
        <f t="shared" si="45"/>
        <v>0</v>
      </c>
      <c r="AA153" s="5">
        <f t="shared" si="46"/>
        <v>0</v>
      </c>
      <c r="AB153" s="5">
        <f t="shared" si="47"/>
        <v>0</v>
      </c>
      <c r="AD153" s="5">
        <f t="shared" si="48"/>
        <v>0</v>
      </c>
      <c r="AE153" s="5">
        <f t="shared" si="49"/>
        <v>2</v>
      </c>
      <c r="AF153" s="5">
        <f t="shared" si="50"/>
        <v>3</v>
      </c>
      <c r="AG153" s="5">
        <f t="shared" si="51"/>
        <v>1</v>
      </c>
      <c r="AH153" s="5">
        <f t="shared" si="52"/>
        <v>0</v>
      </c>
      <c r="AJ153" s="5">
        <f t="shared" si="53"/>
        <v>0</v>
      </c>
      <c r="AK153" s="5">
        <f t="shared" si="54"/>
        <v>0</v>
      </c>
      <c r="AL153" s="5">
        <f t="shared" si="55"/>
        <v>0</v>
      </c>
      <c r="AM153" s="5">
        <f t="shared" si="56"/>
        <v>0</v>
      </c>
      <c r="AN153" s="5">
        <f t="shared" si="57"/>
        <v>0</v>
      </c>
      <c r="AP153" s="37">
        <f t="shared" si="58"/>
        <v>0</v>
      </c>
      <c r="AQ153" s="37">
        <f t="shared" si="59"/>
        <v>0</v>
      </c>
      <c r="AR153" s="5">
        <f>+IF(AP153&gt;0, IF(COUNTIF(AP$78:AP153,AP153)&lt;=1,TRUE,FALSE),0)*$C$51*-1</f>
        <v>0</v>
      </c>
      <c r="AS153" s="5">
        <f>+IF(AQ153&gt;0, IF(COUNTIF(AQ$78:AQ153,AQ153)&lt;=1,TRUE,FALSE),0)*$C$51*-1</f>
        <v>0</v>
      </c>
    </row>
    <row r="154" spans="1:45" s="5" customFormat="1" hidden="1" outlineLevel="1" x14ac:dyDescent="0.2">
      <c r="A154" s="6"/>
      <c r="F154" s="55">
        <f t="shared" si="60"/>
        <v>55.889999999997798</v>
      </c>
      <c r="G154" s="33">
        <f t="shared" si="34"/>
        <v>0</v>
      </c>
      <c r="H154" s="33">
        <f t="shared" si="35"/>
        <v>0</v>
      </c>
      <c r="I154" s="57">
        <f t="shared" si="36"/>
        <v>0</v>
      </c>
      <c r="J154" s="53">
        <f t="shared" si="37"/>
        <v>55.889999999997798</v>
      </c>
      <c r="L154" s="5">
        <f t="shared" si="61"/>
        <v>19.509999999998854</v>
      </c>
      <c r="M154" s="5">
        <f t="shared" si="62"/>
        <v>-47.540000000000248</v>
      </c>
      <c r="N154" s="5">
        <f t="shared" si="63"/>
        <v>-8.5265128291212022E-14</v>
      </c>
      <c r="O154" s="5">
        <f t="shared" si="64"/>
        <v>-91.120000000000061</v>
      </c>
      <c r="P154" s="5">
        <f t="shared" si="65"/>
        <v>63.259999999999877</v>
      </c>
      <c r="R154" s="5">
        <f t="shared" si="38"/>
        <v>2</v>
      </c>
      <c r="S154" s="5">
        <f t="shared" si="39"/>
        <v>0</v>
      </c>
      <c r="T154" s="5">
        <f t="shared" si="40"/>
        <v>0</v>
      </c>
      <c r="U154" s="5">
        <f t="shared" si="41"/>
        <v>0</v>
      </c>
      <c r="V154" s="5">
        <f t="shared" si="42"/>
        <v>1</v>
      </c>
      <c r="X154" s="5">
        <f t="shared" si="43"/>
        <v>0</v>
      </c>
      <c r="Y154" s="5">
        <f t="shared" si="44"/>
        <v>0</v>
      </c>
      <c r="Z154" s="5">
        <f t="shared" si="45"/>
        <v>0</v>
      </c>
      <c r="AA154" s="5">
        <f t="shared" si="46"/>
        <v>0</v>
      </c>
      <c r="AB154" s="5">
        <f t="shared" si="47"/>
        <v>0</v>
      </c>
      <c r="AD154" s="5">
        <f t="shared" si="48"/>
        <v>0</v>
      </c>
      <c r="AE154" s="5">
        <f t="shared" si="49"/>
        <v>2</v>
      </c>
      <c r="AF154" s="5">
        <f t="shared" si="50"/>
        <v>3</v>
      </c>
      <c r="AG154" s="5">
        <f t="shared" si="51"/>
        <v>1</v>
      </c>
      <c r="AH154" s="5">
        <f t="shared" si="52"/>
        <v>0</v>
      </c>
      <c r="AJ154" s="5">
        <f t="shared" si="53"/>
        <v>0</v>
      </c>
      <c r="AK154" s="5">
        <f t="shared" si="54"/>
        <v>0</v>
      </c>
      <c r="AL154" s="5">
        <f t="shared" si="55"/>
        <v>0</v>
      </c>
      <c r="AM154" s="5">
        <f t="shared" si="56"/>
        <v>0</v>
      </c>
      <c r="AN154" s="5">
        <f t="shared" si="57"/>
        <v>0</v>
      </c>
      <c r="AP154" s="37">
        <f t="shared" si="58"/>
        <v>0</v>
      </c>
      <c r="AQ154" s="37">
        <f t="shared" si="59"/>
        <v>0</v>
      </c>
      <c r="AR154" s="5">
        <f>+IF(AP154&gt;0, IF(COUNTIF(AP$78:AP154,AP154)&lt;=1,TRUE,FALSE),0)*$C$51*-1</f>
        <v>0</v>
      </c>
      <c r="AS154" s="5">
        <f>+IF(AQ154&gt;0, IF(COUNTIF(AQ$78:AQ154,AQ154)&lt;=1,TRUE,FALSE),0)*$C$51*-1</f>
        <v>0</v>
      </c>
    </row>
    <row r="155" spans="1:45" s="5" customFormat="1" hidden="1" outlineLevel="1" x14ac:dyDescent="0.2">
      <c r="A155" s="6"/>
      <c r="F155" s="55">
        <f t="shared" si="60"/>
        <v>55.889999999997798</v>
      </c>
      <c r="G155" s="33">
        <f t="shared" si="34"/>
        <v>0</v>
      </c>
      <c r="H155" s="33">
        <f t="shared" si="35"/>
        <v>0</v>
      </c>
      <c r="I155" s="57">
        <f t="shared" si="36"/>
        <v>0</v>
      </c>
      <c r="J155" s="53">
        <f t="shared" si="37"/>
        <v>55.889999999997798</v>
      </c>
      <c r="L155" s="5">
        <f t="shared" si="61"/>
        <v>19.509999999998854</v>
      </c>
      <c r="M155" s="5">
        <f t="shared" si="62"/>
        <v>-47.540000000000248</v>
      </c>
      <c r="N155" s="5">
        <f t="shared" si="63"/>
        <v>-8.5265128291212022E-14</v>
      </c>
      <c r="O155" s="5">
        <f t="shared" si="64"/>
        <v>-91.120000000000061</v>
      </c>
      <c r="P155" s="5">
        <f t="shared" si="65"/>
        <v>63.259999999999877</v>
      </c>
      <c r="R155" s="5">
        <f t="shared" si="38"/>
        <v>2</v>
      </c>
      <c r="S155" s="5">
        <f t="shared" si="39"/>
        <v>0</v>
      </c>
      <c r="T155" s="5">
        <f t="shared" si="40"/>
        <v>0</v>
      </c>
      <c r="U155" s="5">
        <f t="shared" si="41"/>
        <v>0</v>
      </c>
      <c r="V155" s="5">
        <f t="shared" si="42"/>
        <v>1</v>
      </c>
      <c r="X155" s="5">
        <f t="shared" si="43"/>
        <v>0</v>
      </c>
      <c r="Y155" s="5">
        <f t="shared" si="44"/>
        <v>0</v>
      </c>
      <c r="Z155" s="5">
        <f t="shared" si="45"/>
        <v>0</v>
      </c>
      <c r="AA155" s="5">
        <f t="shared" si="46"/>
        <v>0</v>
      </c>
      <c r="AB155" s="5">
        <f t="shared" si="47"/>
        <v>0</v>
      </c>
      <c r="AD155" s="5">
        <f t="shared" si="48"/>
        <v>0</v>
      </c>
      <c r="AE155" s="5">
        <f t="shared" si="49"/>
        <v>2</v>
      </c>
      <c r="AF155" s="5">
        <f t="shared" si="50"/>
        <v>3</v>
      </c>
      <c r="AG155" s="5">
        <f t="shared" si="51"/>
        <v>1</v>
      </c>
      <c r="AH155" s="5">
        <f t="shared" si="52"/>
        <v>0</v>
      </c>
      <c r="AJ155" s="5">
        <f t="shared" si="53"/>
        <v>0</v>
      </c>
      <c r="AK155" s="5">
        <f t="shared" si="54"/>
        <v>0</v>
      </c>
      <c r="AL155" s="5">
        <f t="shared" si="55"/>
        <v>0</v>
      </c>
      <c r="AM155" s="5">
        <f t="shared" si="56"/>
        <v>0</v>
      </c>
      <c r="AN155" s="5">
        <f t="shared" si="57"/>
        <v>0</v>
      </c>
      <c r="AP155" s="37">
        <f t="shared" si="58"/>
        <v>0</v>
      </c>
      <c r="AQ155" s="37">
        <f t="shared" si="59"/>
        <v>0</v>
      </c>
      <c r="AR155" s="5">
        <f>+IF(AP155&gt;0, IF(COUNTIF(AP$78:AP155,AP155)&lt;=1,TRUE,FALSE),0)*$C$51*-1</f>
        <v>0</v>
      </c>
      <c r="AS155" s="5">
        <f>+IF(AQ155&gt;0, IF(COUNTIF(AQ$78:AQ155,AQ155)&lt;=1,TRUE,FALSE),0)*$C$51*-1</f>
        <v>0</v>
      </c>
    </row>
    <row r="156" spans="1:45" s="5" customFormat="1" hidden="1" outlineLevel="1" x14ac:dyDescent="0.2">
      <c r="A156" s="6"/>
      <c r="F156" s="55">
        <f t="shared" si="60"/>
        <v>55.889999999997798</v>
      </c>
      <c r="G156" s="33">
        <f t="shared" si="34"/>
        <v>0</v>
      </c>
      <c r="H156" s="33">
        <f t="shared" si="35"/>
        <v>0</v>
      </c>
      <c r="I156" s="57">
        <f t="shared" si="36"/>
        <v>0</v>
      </c>
      <c r="J156" s="53">
        <f t="shared" si="37"/>
        <v>55.889999999997798</v>
      </c>
      <c r="L156" s="5">
        <f t="shared" si="61"/>
        <v>19.509999999998854</v>
      </c>
      <c r="M156" s="5">
        <f t="shared" si="62"/>
        <v>-47.540000000000248</v>
      </c>
      <c r="N156" s="5">
        <f t="shared" si="63"/>
        <v>-8.5265128291212022E-14</v>
      </c>
      <c r="O156" s="5">
        <f t="shared" si="64"/>
        <v>-91.120000000000061</v>
      </c>
      <c r="P156" s="5">
        <f t="shared" si="65"/>
        <v>63.259999999999877</v>
      </c>
      <c r="R156" s="5">
        <f t="shared" si="38"/>
        <v>2</v>
      </c>
      <c r="S156" s="5">
        <f t="shared" si="39"/>
        <v>0</v>
      </c>
      <c r="T156" s="5">
        <f t="shared" si="40"/>
        <v>0</v>
      </c>
      <c r="U156" s="5">
        <f t="shared" si="41"/>
        <v>0</v>
      </c>
      <c r="V156" s="5">
        <f t="shared" si="42"/>
        <v>1</v>
      </c>
      <c r="X156" s="5">
        <f t="shared" si="43"/>
        <v>0</v>
      </c>
      <c r="Y156" s="5">
        <f t="shared" si="44"/>
        <v>0</v>
      </c>
      <c r="Z156" s="5">
        <f t="shared" si="45"/>
        <v>0</v>
      </c>
      <c r="AA156" s="5">
        <f t="shared" si="46"/>
        <v>0</v>
      </c>
      <c r="AB156" s="5">
        <f t="shared" si="47"/>
        <v>0</v>
      </c>
      <c r="AD156" s="5">
        <f t="shared" si="48"/>
        <v>0</v>
      </c>
      <c r="AE156" s="5">
        <f t="shared" si="49"/>
        <v>2</v>
      </c>
      <c r="AF156" s="5">
        <f t="shared" si="50"/>
        <v>3</v>
      </c>
      <c r="AG156" s="5">
        <f t="shared" si="51"/>
        <v>1</v>
      </c>
      <c r="AH156" s="5">
        <f t="shared" si="52"/>
        <v>0</v>
      </c>
      <c r="AJ156" s="5">
        <f t="shared" si="53"/>
        <v>0</v>
      </c>
      <c r="AK156" s="5">
        <f t="shared" si="54"/>
        <v>0</v>
      </c>
      <c r="AL156" s="5">
        <f t="shared" si="55"/>
        <v>0</v>
      </c>
      <c r="AM156" s="5">
        <f t="shared" si="56"/>
        <v>0</v>
      </c>
      <c r="AN156" s="5">
        <f t="shared" si="57"/>
        <v>0</v>
      </c>
      <c r="AP156" s="37">
        <f t="shared" si="58"/>
        <v>0</v>
      </c>
      <c r="AQ156" s="37">
        <f t="shared" si="59"/>
        <v>0</v>
      </c>
      <c r="AR156" s="5">
        <f>+IF(AP156&gt;0, IF(COUNTIF(AP$78:AP156,AP156)&lt;=1,TRUE,FALSE),0)*$C$51*-1</f>
        <v>0</v>
      </c>
      <c r="AS156" s="5">
        <f>+IF(AQ156&gt;0, IF(COUNTIF(AQ$78:AQ156,AQ156)&lt;=1,TRUE,FALSE),0)*$C$51*-1</f>
        <v>0</v>
      </c>
    </row>
    <row r="157" spans="1:45" s="5" customFormat="1" hidden="1" outlineLevel="1" x14ac:dyDescent="0.2">
      <c r="A157" s="6"/>
      <c r="F157" s="55">
        <f t="shared" si="60"/>
        <v>55.889999999997798</v>
      </c>
      <c r="G157" s="33">
        <f t="shared" si="34"/>
        <v>0</v>
      </c>
      <c r="H157" s="33">
        <f t="shared" si="35"/>
        <v>0</v>
      </c>
      <c r="I157" s="57">
        <f t="shared" si="36"/>
        <v>0</v>
      </c>
      <c r="J157" s="53">
        <f t="shared" si="37"/>
        <v>55.889999999997798</v>
      </c>
      <c r="L157" s="5">
        <f t="shared" si="61"/>
        <v>19.509999999998854</v>
      </c>
      <c r="M157" s="5">
        <f t="shared" si="62"/>
        <v>-47.540000000000248</v>
      </c>
      <c r="N157" s="5">
        <f t="shared" si="63"/>
        <v>-8.5265128291212022E-14</v>
      </c>
      <c r="O157" s="5">
        <f t="shared" si="64"/>
        <v>-91.120000000000061</v>
      </c>
      <c r="P157" s="5">
        <f t="shared" si="65"/>
        <v>63.259999999999877</v>
      </c>
      <c r="R157" s="5">
        <f t="shared" si="38"/>
        <v>2</v>
      </c>
      <c r="S157" s="5">
        <f t="shared" si="39"/>
        <v>0</v>
      </c>
      <c r="T157" s="5">
        <f t="shared" si="40"/>
        <v>0</v>
      </c>
      <c r="U157" s="5">
        <f t="shared" si="41"/>
        <v>0</v>
      </c>
      <c r="V157" s="5">
        <f t="shared" si="42"/>
        <v>1</v>
      </c>
      <c r="X157" s="5">
        <f t="shared" si="43"/>
        <v>0</v>
      </c>
      <c r="Y157" s="5">
        <f t="shared" si="44"/>
        <v>0</v>
      </c>
      <c r="Z157" s="5">
        <f t="shared" si="45"/>
        <v>0</v>
      </c>
      <c r="AA157" s="5">
        <f t="shared" si="46"/>
        <v>0</v>
      </c>
      <c r="AB157" s="5">
        <f t="shared" si="47"/>
        <v>0</v>
      </c>
      <c r="AD157" s="5">
        <f t="shared" si="48"/>
        <v>0</v>
      </c>
      <c r="AE157" s="5">
        <f t="shared" si="49"/>
        <v>2</v>
      </c>
      <c r="AF157" s="5">
        <f t="shared" si="50"/>
        <v>3</v>
      </c>
      <c r="AG157" s="5">
        <f t="shared" si="51"/>
        <v>1</v>
      </c>
      <c r="AH157" s="5">
        <f t="shared" si="52"/>
        <v>0</v>
      </c>
      <c r="AJ157" s="5">
        <f t="shared" si="53"/>
        <v>0</v>
      </c>
      <c r="AK157" s="5">
        <f t="shared" si="54"/>
        <v>0</v>
      </c>
      <c r="AL157" s="5">
        <f t="shared" si="55"/>
        <v>0</v>
      </c>
      <c r="AM157" s="5">
        <f t="shared" si="56"/>
        <v>0</v>
      </c>
      <c r="AN157" s="5">
        <f t="shared" si="57"/>
        <v>0</v>
      </c>
      <c r="AP157" s="37">
        <f t="shared" si="58"/>
        <v>0</v>
      </c>
      <c r="AQ157" s="37">
        <f t="shared" si="59"/>
        <v>0</v>
      </c>
      <c r="AR157" s="5">
        <f>+IF(AP157&gt;0, IF(COUNTIF(AP$78:AP157,AP157)&lt;=1,TRUE,FALSE),0)*$C$51*-1</f>
        <v>0</v>
      </c>
      <c r="AS157" s="5">
        <f>+IF(AQ157&gt;0, IF(COUNTIF(AQ$78:AQ157,AQ157)&lt;=1,TRUE,FALSE),0)*$C$51*-1</f>
        <v>0</v>
      </c>
    </row>
    <row r="158" spans="1:45" s="5" customFormat="1" hidden="1" outlineLevel="1" x14ac:dyDescent="0.2">
      <c r="A158" s="6"/>
      <c r="F158" s="55">
        <f t="shared" si="60"/>
        <v>55.889999999997798</v>
      </c>
      <c r="G158" s="33">
        <f t="shared" si="34"/>
        <v>0</v>
      </c>
      <c r="H158" s="33">
        <f t="shared" si="35"/>
        <v>0</v>
      </c>
      <c r="I158" s="57">
        <f t="shared" si="36"/>
        <v>0</v>
      </c>
      <c r="J158" s="53">
        <f t="shared" si="37"/>
        <v>55.889999999997798</v>
      </c>
      <c r="L158" s="5">
        <f t="shared" si="61"/>
        <v>19.509999999998854</v>
      </c>
      <c r="M158" s="5">
        <f t="shared" si="62"/>
        <v>-47.540000000000248</v>
      </c>
      <c r="N158" s="5">
        <f t="shared" si="63"/>
        <v>-8.5265128291212022E-14</v>
      </c>
      <c r="O158" s="5">
        <f t="shared" si="64"/>
        <v>-91.120000000000061</v>
      </c>
      <c r="P158" s="5">
        <f t="shared" si="65"/>
        <v>63.259999999999877</v>
      </c>
      <c r="R158" s="5">
        <f t="shared" si="38"/>
        <v>2</v>
      </c>
      <c r="S158" s="5">
        <f t="shared" si="39"/>
        <v>0</v>
      </c>
      <c r="T158" s="5">
        <f t="shared" si="40"/>
        <v>0</v>
      </c>
      <c r="U158" s="5">
        <f t="shared" si="41"/>
        <v>0</v>
      </c>
      <c r="V158" s="5">
        <f t="shared" si="42"/>
        <v>1</v>
      </c>
      <c r="X158" s="5">
        <f t="shared" si="43"/>
        <v>0</v>
      </c>
      <c r="Y158" s="5">
        <f t="shared" si="44"/>
        <v>0</v>
      </c>
      <c r="Z158" s="5">
        <f t="shared" si="45"/>
        <v>0</v>
      </c>
      <c r="AA158" s="5">
        <f t="shared" si="46"/>
        <v>0</v>
      </c>
      <c r="AB158" s="5">
        <f t="shared" si="47"/>
        <v>0</v>
      </c>
      <c r="AD158" s="5">
        <f t="shared" si="48"/>
        <v>0</v>
      </c>
      <c r="AE158" s="5">
        <f t="shared" si="49"/>
        <v>2</v>
      </c>
      <c r="AF158" s="5">
        <f t="shared" si="50"/>
        <v>3</v>
      </c>
      <c r="AG158" s="5">
        <f t="shared" si="51"/>
        <v>1</v>
      </c>
      <c r="AH158" s="5">
        <f t="shared" si="52"/>
        <v>0</v>
      </c>
      <c r="AJ158" s="5">
        <f t="shared" si="53"/>
        <v>0</v>
      </c>
      <c r="AK158" s="5">
        <f t="shared" si="54"/>
        <v>0</v>
      </c>
      <c r="AL158" s="5">
        <f t="shared" si="55"/>
        <v>0</v>
      </c>
      <c r="AM158" s="5">
        <f t="shared" si="56"/>
        <v>0</v>
      </c>
      <c r="AN158" s="5">
        <f t="shared" si="57"/>
        <v>0</v>
      </c>
      <c r="AP158" s="37">
        <f t="shared" si="58"/>
        <v>0</v>
      </c>
      <c r="AQ158" s="37">
        <f t="shared" si="59"/>
        <v>0</v>
      </c>
      <c r="AR158" s="5">
        <f>+IF(AP158&gt;0, IF(COUNTIF(AP$78:AP158,AP158)&lt;=1,TRUE,FALSE),0)*$C$51*-1</f>
        <v>0</v>
      </c>
      <c r="AS158" s="5">
        <f>+IF(AQ158&gt;0, IF(COUNTIF(AQ$78:AQ158,AQ158)&lt;=1,TRUE,FALSE),0)*$C$51*-1</f>
        <v>0</v>
      </c>
    </row>
    <row r="159" spans="1:45" s="5" customFormat="1" hidden="1" outlineLevel="1" x14ac:dyDescent="0.2">
      <c r="A159" s="6"/>
      <c r="F159" s="55">
        <f t="shared" si="60"/>
        <v>55.889999999997798</v>
      </c>
      <c r="G159" s="33">
        <f t="shared" si="34"/>
        <v>0</v>
      </c>
      <c r="H159" s="33">
        <f t="shared" si="35"/>
        <v>0</v>
      </c>
      <c r="I159" s="57">
        <f t="shared" si="36"/>
        <v>0</v>
      </c>
      <c r="J159" s="53">
        <f t="shared" si="37"/>
        <v>55.889999999997798</v>
      </c>
      <c r="L159" s="5">
        <f t="shared" si="61"/>
        <v>19.509999999998854</v>
      </c>
      <c r="M159" s="5">
        <f t="shared" si="62"/>
        <v>-47.540000000000248</v>
      </c>
      <c r="N159" s="5">
        <f t="shared" si="63"/>
        <v>-8.5265128291212022E-14</v>
      </c>
      <c r="O159" s="5">
        <f t="shared" si="64"/>
        <v>-91.120000000000061</v>
      </c>
      <c r="P159" s="5">
        <f t="shared" si="65"/>
        <v>63.259999999999877</v>
      </c>
      <c r="R159" s="5">
        <f t="shared" si="38"/>
        <v>2</v>
      </c>
      <c r="S159" s="5">
        <f t="shared" si="39"/>
        <v>0</v>
      </c>
      <c r="T159" s="5">
        <f t="shared" si="40"/>
        <v>0</v>
      </c>
      <c r="U159" s="5">
        <f t="shared" si="41"/>
        <v>0</v>
      </c>
      <c r="V159" s="5">
        <f t="shared" si="42"/>
        <v>1</v>
      </c>
      <c r="X159" s="5">
        <f t="shared" si="43"/>
        <v>0</v>
      </c>
      <c r="Y159" s="5">
        <f t="shared" si="44"/>
        <v>0</v>
      </c>
      <c r="Z159" s="5">
        <f t="shared" si="45"/>
        <v>0</v>
      </c>
      <c r="AA159" s="5">
        <f t="shared" si="46"/>
        <v>0</v>
      </c>
      <c r="AB159" s="5">
        <f t="shared" si="47"/>
        <v>0</v>
      </c>
      <c r="AD159" s="5">
        <f t="shared" si="48"/>
        <v>0</v>
      </c>
      <c r="AE159" s="5">
        <f t="shared" si="49"/>
        <v>2</v>
      </c>
      <c r="AF159" s="5">
        <f t="shared" si="50"/>
        <v>3</v>
      </c>
      <c r="AG159" s="5">
        <f t="shared" si="51"/>
        <v>1</v>
      </c>
      <c r="AH159" s="5">
        <f t="shared" si="52"/>
        <v>0</v>
      </c>
      <c r="AJ159" s="5">
        <f t="shared" si="53"/>
        <v>0</v>
      </c>
      <c r="AK159" s="5">
        <f t="shared" si="54"/>
        <v>0</v>
      </c>
      <c r="AL159" s="5">
        <f t="shared" si="55"/>
        <v>0</v>
      </c>
      <c r="AM159" s="5">
        <f t="shared" si="56"/>
        <v>0</v>
      </c>
      <c r="AN159" s="5">
        <f t="shared" si="57"/>
        <v>0</v>
      </c>
      <c r="AP159" s="37">
        <f t="shared" si="58"/>
        <v>0</v>
      </c>
      <c r="AQ159" s="37">
        <f t="shared" si="59"/>
        <v>0</v>
      </c>
      <c r="AR159" s="5">
        <f>+IF(AP159&gt;0, IF(COUNTIF(AP$78:AP159,AP159)&lt;=1,TRUE,FALSE),0)*$C$51*-1</f>
        <v>0</v>
      </c>
      <c r="AS159" s="5">
        <f>+IF(AQ159&gt;0, IF(COUNTIF(AQ$78:AQ159,AQ159)&lt;=1,TRUE,FALSE),0)*$C$51*-1</f>
        <v>0</v>
      </c>
    </row>
    <row r="160" spans="1:45" s="5" customFormat="1" hidden="1" outlineLevel="1" x14ac:dyDescent="0.2">
      <c r="A160" s="6"/>
      <c r="F160" s="55">
        <f t="shared" si="60"/>
        <v>55.889999999997798</v>
      </c>
      <c r="G160" s="33">
        <f t="shared" si="34"/>
        <v>0</v>
      </c>
      <c r="H160" s="33">
        <f t="shared" si="35"/>
        <v>0</v>
      </c>
      <c r="I160" s="57">
        <f t="shared" si="36"/>
        <v>0</v>
      </c>
      <c r="J160" s="53">
        <f t="shared" si="37"/>
        <v>55.889999999997798</v>
      </c>
      <c r="L160" s="5">
        <f t="shared" si="61"/>
        <v>19.509999999998854</v>
      </c>
      <c r="M160" s="5">
        <f t="shared" si="62"/>
        <v>-47.540000000000248</v>
      </c>
      <c r="N160" s="5">
        <f t="shared" si="63"/>
        <v>-8.5265128291212022E-14</v>
      </c>
      <c r="O160" s="5">
        <f t="shared" si="64"/>
        <v>-91.120000000000061</v>
      </c>
      <c r="P160" s="5">
        <f t="shared" si="65"/>
        <v>63.259999999999877</v>
      </c>
      <c r="R160" s="5">
        <f t="shared" si="38"/>
        <v>2</v>
      </c>
      <c r="S160" s="5">
        <f t="shared" si="39"/>
        <v>0</v>
      </c>
      <c r="T160" s="5">
        <f t="shared" si="40"/>
        <v>0</v>
      </c>
      <c r="U160" s="5">
        <f t="shared" si="41"/>
        <v>0</v>
      </c>
      <c r="V160" s="5">
        <f t="shared" si="42"/>
        <v>1</v>
      </c>
      <c r="X160" s="5">
        <f t="shared" si="43"/>
        <v>0</v>
      </c>
      <c r="Y160" s="5">
        <f t="shared" si="44"/>
        <v>0</v>
      </c>
      <c r="Z160" s="5">
        <f t="shared" si="45"/>
        <v>0</v>
      </c>
      <c r="AA160" s="5">
        <f t="shared" si="46"/>
        <v>0</v>
      </c>
      <c r="AB160" s="5">
        <f t="shared" si="47"/>
        <v>0</v>
      </c>
      <c r="AD160" s="5">
        <f t="shared" si="48"/>
        <v>0</v>
      </c>
      <c r="AE160" s="5">
        <f t="shared" si="49"/>
        <v>2</v>
      </c>
      <c r="AF160" s="5">
        <f t="shared" si="50"/>
        <v>3</v>
      </c>
      <c r="AG160" s="5">
        <f t="shared" si="51"/>
        <v>1</v>
      </c>
      <c r="AH160" s="5">
        <f t="shared" si="52"/>
        <v>0</v>
      </c>
      <c r="AJ160" s="5">
        <f t="shared" si="53"/>
        <v>0</v>
      </c>
      <c r="AK160" s="5">
        <f t="shared" si="54"/>
        <v>0</v>
      </c>
      <c r="AL160" s="5">
        <f t="shared" si="55"/>
        <v>0</v>
      </c>
      <c r="AM160" s="5">
        <f t="shared" si="56"/>
        <v>0</v>
      </c>
      <c r="AN160" s="5">
        <f t="shared" si="57"/>
        <v>0</v>
      </c>
      <c r="AP160" s="37">
        <f t="shared" si="58"/>
        <v>0</v>
      </c>
      <c r="AQ160" s="37">
        <f t="shared" si="59"/>
        <v>0</v>
      </c>
      <c r="AR160" s="5">
        <f>+IF(AP160&gt;0, IF(COUNTIF(AP$78:AP160,AP160)&lt;=1,TRUE,FALSE),0)*$C$51*-1</f>
        <v>0</v>
      </c>
      <c r="AS160" s="5">
        <f>+IF(AQ160&gt;0, IF(COUNTIF(AQ$78:AQ160,AQ160)&lt;=1,TRUE,FALSE),0)*$C$51*-1</f>
        <v>0</v>
      </c>
    </row>
    <row r="161" spans="1:45" s="5" customFormat="1" hidden="1" outlineLevel="1" x14ac:dyDescent="0.2">
      <c r="A161" s="6"/>
      <c r="F161" s="55">
        <f t="shared" si="60"/>
        <v>55.889999999997798</v>
      </c>
      <c r="G161" s="33">
        <f t="shared" si="34"/>
        <v>0</v>
      </c>
      <c r="H161" s="33">
        <f t="shared" si="35"/>
        <v>0</v>
      </c>
      <c r="I161" s="57">
        <f t="shared" si="36"/>
        <v>0</v>
      </c>
      <c r="J161" s="53">
        <f t="shared" si="37"/>
        <v>55.889999999997798</v>
      </c>
      <c r="L161" s="5">
        <f t="shared" si="61"/>
        <v>19.509999999998854</v>
      </c>
      <c r="M161" s="5">
        <f t="shared" si="62"/>
        <v>-47.540000000000248</v>
      </c>
      <c r="N161" s="5">
        <f t="shared" si="63"/>
        <v>-8.5265128291212022E-14</v>
      </c>
      <c r="O161" s="5">
        <f t="shared" si="64"/>
        <v>-91.120000000000061</v>
      </c>
      <c r="P161" s="5">
        <f t="shared" si="65"/>
        <v>63.259999999999877</v>
      </c>
      <c r="R161" s="5">
        <f t="shared" si="38"/>
        <v>2</v>
      </c>
      <c r="S161" s="5">
        <f t="shared" si="39"/>
        <v>0</v>
      </c>
      <c r="T161" s="5">
        <f t="shared" si="40"/>
        <v>0</v>
      </c>
      <c r="U161" s="5">
        <f t="shared" si="41"/>
        <v>0</v>
      </c>
      <c r="V161" s="5">
        <f t="shared" si="42"/>
        <v>1</v>
      </c>
      <c r="X161" s="5">
        <f t="shared" si="43"/>
        <v>0</v>
      </c>
      <c r="Y161" s="5">
        <f t="shared" si="44"/>
        <v>0</v>
      </c>
      <c r="Z161" s="5">
        <f t="shared" si="45"/>
        <v>0</v>
      </c>
      <c r="AA161" s="5">
        <f t="shared" si="46"/>
        <v>0</v>
      </c>
      <c r="AB161" s="5">
        <f t="shared" si="47"/>
        <v>0</v>
      </c>
      <c r="AD161" s="5">
        <f t="shared" si="48"/>
        <v>0</v>
      </c>
      <c r="AE161" s="5">
        <f t="shared" si="49"/>
        <v>2</v>
      </c>
      <c r="AF161" s="5">
        <f t="shared" si="50"/>
        <v>3</v>
      </c>
      <c r="AG161" s="5">
        <f t="shared" si="51"/>
        <v>1</v>
      </c>
      <c r="AH161" s="5">
        <f t="shared" si="52"/>
        <v>0</v>
      </c>
      <c r="AJ161" s="5">
        <f t="shared" si="53"/>
        <v>0</v>
      </c>
      <c r="AK161" s="5">
        <f t="shared" si="54"/>
        <v>0</v>
      </c>
      <c r="AL161" s="5">
        <f t="shared" si="55"/>
        <v>0</v>
      </c>
      <c r="AM161" s="5">
        <f t="shared" si="56"/>
        <v>0</v>
      </c>
      <c r="AN161" s="5">
        <f t="shared" si="57"/>
        <v>0</v>
      </c>
      <c r="AP161" s="37">
        <f t="shared" si="58"/>
        <v>0</v>
      </c>
      <c r="AQ161" s="37">
        <f t="shared" si="59"/>
        <v>0</v>
      </c>
      <c r="AR161" s="5">
        <f>+IF(AP161&gt;0, IF(COUNTIF(AP$78:AP161,AP161)&lt;=1,TRUE,FALSE),0)*$C$51*-1</f>
        <v>0</v>
      </c>
      <c r="AS161" s="5">
        <f>+IF(AQ161&gt;0, IF(COUNTIF(AQ$78:AQ161,AQ161)&lt;=1,TRUE,FALSE),0)*$C$51*-1</f>
        <v>0</v>
      </c>
    </row>
    <row r="162" spans="1:45" s="5" customFormat="1" hidden="1" outlineLevel="1" x14ac:dyDescent="0.2">
      <c r="A162" s="6"/>
      <c r="F162" s="55">
        <f t="shared" si="60"/>
        <v>55.889999999997798</v>
      </c>
      <c r="G162" s="33">
        <f t="shared" si="34"/>
        <v>0</v>
      </c>
      <c r="H162" s="33">
        <f t="shared" si="35"/>
        <v>0</v>
      </c>
      <c r="I162" s="57">
        <f t="shared" si="36"/>
        <v>0</v>
      </c>
      <c r="J162" s="53">
        <f t="shared" si="37"/>
        <v>55.889999999997798</v>
      </c>
      <c r="L162" s="5">
        <f t="shared" si="61"/>
        <v>19.509999999998854</v>
      </c>
      <c r="M162" s="5">
        <f t="shared" si="62"/>
        <v>-47.540000000000248</v>
      </c>
      <c r="N162" s="5">
        <f t="shared" si="63"/>
        <v>-8.5265128291212022E-14</v>
      </c>
      <c r="O162" s="5">
        <f t="shared" si="64"/>
        <v>-91.120000000000061</v>
      </c>
      <c r="P162" s="5">
        <f t="shared" si="65"/>
        <v>63.259999999999877</v>
      </c>
      <c r="R162" s="5">
        <f t="shared" si="38"/>
        <v>2</v>
      </c>
      <c r="S162" s="5">
        <f t="shared" si="39"/>
        <v>0</v>
      </c>
      <c r="T162" s="5">
        <f t="shared" si="40"/>
        <v>0</v>
      </c>
      <c r="U162" s="5">
        <f t="shared" si="41"/>
        <v>0</v>
      </c>
      <c r="V162" s="5">
        <f t="shared" si="42"/>
        <v>1</v>
      </c>
      <c r="X162" s="5">
        <f t="shared" si="43"/>
        <v>0</v>
      </c>
      <c r="Y162" s="5">
        <f t="shared" si="44"/>
        <v>0</v>
      </c>
      <c r="Z162" s="5">
        <f t="shared" si="45"/>
        <v>0</v>
      </c>
      <c r="AA162" s="5">
        <f t="shared" si="46"/>
        <v>0</v>
      </c>
      <c r="AB162" s="5">
        <f t="shared" si="47"/>
        <v>0</v>
      </c>
      <c r="AD162" s="5">
        <f t="shared" si="48"/>
        <v>0</v>
      </c>
      <c r="AE162" s="5">
        <f t="shared" si="49"/>
        <v>2</v>
      </c>
      <c r="AF162" s="5">
        <f t="shared" si="50"/>
        <v>3</v>
      </c>
      <c r="AG162" s="5">
        <f t="shared" si="51"/>
        <v>1</v>
      </c>
      <c r="AH162" s="5">
        <f t="shared" si="52"/>
        <v>0</v>
      </c>
      <c r="AJ162" s="5">
        <f t="shared" si="53"/>
        <v>0</v>
      </c>
      <c r="AK162" s="5">
        <f t="shared" si="54"/>
        <v>0</v>
      </c>
      <c r="AL162" s="5">
        <f t="shared" si="55"/>
        <v>0</v>
      </c>
      <c r="AM162" s="5">
        <f t="shared" si="56"/>
        <v>0</v>
      </c>
      <c r="AN162" s="5">
        <f t="shared" si="57"/>
        <v>0</v>
      </c>
      <c r="AP162" s="37">
        <f t="shared" si="58"/>
        <v>0</v>
      </c>
      <c r="AQ162" s="37">
        <f t="shared" si="59"/>
        <v>0</v>
      </c>
      <c r="AR162" s="5">
        <f>+IF(AP162&gt;0, IF(COUNTIF(AP$78:AP162,AP162)&lt;=1,TRUE,FALSE),0)*$C$51*-1</f>
        <v>0</v>
      </c>
      <c r="AS162" s="5">
        <f>+IF(AQ162&gt;0, IF(COUNTIF(AQ$78:AQ162,AQ162)&lt;=1,TRUE,FALSE),0)*$C$51*-1</f>
        <v>0</v>
      </c>
    </row>
    <row r="163" spans="1:45" s="5" customFormat="1" hidden="1" outlineLevel="1" x14ac:dyDescent="0.2">
      <c r="A163" s="6"/>
      <c r="F163" s="55">
        <f t="shared" si="60"/>
        <v>55.889999999997798</v>
      </c>
      <c r="G163" s="33">
        <f t="shared" si="34"/>
        <v>0</v>
      </c>
      <c r="H163" s="33">
        <f t="shared" si="35"/>
        <v>0</v>
      </c>
      <c r="I163" s="57">
        <f t="shared" si="36"/>
        <v>0</v>
      </c>
      <c r="J163" s="53">
        <f t="shared" si="37"/>
        <v>55.889999999997798</v>
      </c>
      <c r="L163" s="5">
        <f t="shared" si="61"/>
        <v>19.509999999998854</v>
      </c>
      <c r="M163" s="5">
        <f t="shared" si="62"/>
        <v>-47.540000000000248</v>
      </c>
      <c r="N163" s="5">
        <f t="shared" si="63"/>
        <v>-8.5265128291212022E-14</v>
      </c>
      <c r="O163" s="5">
        <f t="shared" si="64"/>
        <v>-91.120000000000061</v>
      </c>
      <c r="P163" s="5">
        <f t="shared" si="65"/>
        <v>63.259999999999877</v>
      </c>
      <c r="R163" s="5">
        <f t="shared" si="38"/>
        <v>2</v>
      </c>
      <c r="S163" s="5">
        <f t="shared" si="39"/>
        <v>0</v>
      </c>
      <c r="T163" s="5">
        <f t="shared" si="40"/>
        <v>0</v>
      </c>
      <c r="U163" s="5">
        <f t="shared" si="41"/>
        <v>0</v>
      </c>
      <c r="V163" s="5">
        <f t="shared" si="42"/>
        <v>1</v>
      </c>
      <c r="X163" s="5">
        <f t="shared" si="43"/>
        <v>0</v>
      </c>
      <c r="Y163" s="5">
        <f t="shared" si="44"/>
        <v>0</v>
      </c>
      <c r="Z163" s="5">
        <f t="shared" si="45"/>
        <v>0</v>
      </c>
      <c r="AA163" s="5">
        <f t="shared" si="46"/>
        <v>0</v>
      </c>
      <c r="AB163" s="5">
        <f t="shared" si="47"/>
        <v>0</v>
      </c>
      <c r="AD163" s="5">
        <f t="shared" si="48"/>
        <v>0</v>
      </c>
      <c r="AE163" s="5">
        <f t="shared" si="49"/>
        <v>2</v>
      </c>
      <c r="AF163" s="5">
        <f t="shared" si="50"/>
        <v>3</v>
      </c>
      <c r="AG163" s="5">
        <f t="shared" si="51"/>
        <v>1</v>
      </c>
      <c r="AH163" s="5">
        <f t="shared" si="52"/>
        <v>0</v>
      </c>
      <c r="AJ163" s="5">
        <f t="shared" si="53"/>
        <v>0</v>
      </c>
      <c r="AK163" s="5">
        <f t="shared" si="54"/>
        <v>0</v>
      </c>
      <c r="AL163" s="5">
        <f t="shared" si="55"/>
        <v>0</v>
      </c>
      <c r="AM163" s="5">
        <f t="shared" si="56"/>
        <v>0</v>
      </c>
      <c r="AN163" s="5">
        <f t="shared" si="57"/>
        <v>0</v>
      </c>
      <c r="AP163" s="37">
        <f t="shared" si="58"/>
        <v>0</v>
      </c>
      <c r="AQ163" s="37">
        <f t="shared" si="59"/>
        <v>0</v>
      </c>
      <c r="AR163" s="5">
        <f>+IF(AP163&gt;0, IF(COUNTIF(AP$78:AP163,AP163)&lt;=1,TRUE,FALSE),0)*$C$51*-1</f>
        <v>0</v>
      </c>
      <c r="AS163" s="5">
        <f>+IF(AQ163&gt;0, IF(COUNTIF(AQ$78:AQ163,AQ163)&lt;=1,TRUE,FALSE),0)*$C$51*-1</f>
        <v>0</v>
      </c>
    </row>
    <row r="164" spans="1:45" s="5" customFormat="1" hidden="1" outlineLevel="1" x14ac:dyDescent="0.2">
      <c r="A164" s="6"/>
      <c r="F164" s="55">
        <f t="shared" si="60"/>
        <v>55.889999999997798</v>
      </c>
      <c r="G164" s="33">
        <f t="shared" si="34"/>
        <v>0</v>
      </c>
      <c r="H164" s="33">
        <f t="shared" si="35"/>
        <v>0</v>
      </c>
      <c r="I164" s="57">
        <f t="shared" si="36"/>
        <v>0</v>
      </c>
      <c r="J164" s="53">
        <f t="shared" si="37"/>
        <v>55.889999999997798</v>
      </c>
      <c r="L164" s="5">
        <f t="shared" si="61"/>
        <v>19.509999999998854</v>
      </c>
      <c r="M164" s="5">
        <f t="shared" si="62"/>
        <v>-47.540000000000248</v>
      </c>
      <c r="N164" s="5">
        <f t="shared" si="63"/>
        <v>-8.5265128291212022E-14</v>
      </c>
      <c r="O164" s="5">
        <f t="shared" si="64"/>
        <v>-91.120000000000061</v>
      </c>
      <c r="P164" s="5">
        <f t="shared" si="65"/>
        <v>63.259999999999877</v>
      </c>
      <c r="R164" s="5">
        <f t="shared" si="38"/>
        <v>2</v>
      </c>
      <c r="S164" s="5">
        <f t="shared" si="39"/>
        <v>0</v>
      </c>
      <c r="T164" s="5">
        <f t="shared" si="40"/>
        <v>0</v>
      </c>
      <c r="U164" s="5">
        <f t="shared" si="41"/>
        <v>0</v>
      </c>
      <c r="V164" s="5">
        <f t="shared" si="42"/>
        <v>1</v>
      </c>
      <c r="X164" s="5">
        <f t="shared" si="43"/>
        <v>0</v>
      </c>
      <c r="Y164" s="5">
        <f t="shared" si="44"/>
        <v>0</v>
      </c>
      <c r="Z164" s="5">
        <f t="shared" si="45"/>
        <v>0</v>
      </c>
      <c r="AA164" s="5">
        <f t="shared" si="46"/>
        <v>0</v>
      </c>
      <c r="AB164" s="5">
        <f t="shared" si="47"/>
        <v>0</v>
      </c>
      <c r="AD164" s="5">
        <f t="shared" si="48"/>
        <v>0</v>
      </c>
      <c r="AE164" s="5">
        <f t="shared" si="49"/>
        <v>2</v>
      </c>
      <c r="AF164" s="5">
        <f t="shared" si="50"/>
        <v>3</v>
      </c>
      <c r="AG164" s="5">
        <f t="shared" si="51"/>
        <v>1</v>
      </c>
      <c r="AH164" s="5">
        <f t="shared" si="52"/>
        <v>0</v>
      </c>
      <c r="AJ164" s="5">
        <f t="shared" si="53"/>
        <v>0</v>
      </c>
      <c r="AK164" s="5">
        <f t="shared" si="54"/>
        <v>0</v>
      </c>
      <c r="AL164" s="5">
        <f t="shared" si="55"/>
        <v>0</v>
      </c>
      <c r="AM164" s="5">
        <f t="shared" si="56"/>
        <v>0</v>
      </c>
      <c r="AN164" s="5">
        <f t="shared" si="57"/>
        <v>0</v>
      </c>
      <c r="AP164" s="37">
        <f t="shared" si="58"/>
        <v>0</v>
      </c>
      <c r="AQ164" s="37">
        <f t="shared" si="59"/>
        <v>0</v>
      </c>
      <c r="AR164" s="5">
        <f>+IF(AP164&gt;0, IF(COUNTIF(AP$78:AP164,AP164)&lt;=1,TRUE,FALSE),0)*$C$51*-1</f>
        <v>0</v>
      </c>
      <c r="AS164" s="5">
        <f>+IF(AQ164&gt;0, IF(COUNTIF(AQ$78:AQ164,AQ164)&lt;=1,TRUE,FALSE),0)*$C$51*-1</f>
        <v>0</v>
      </c>
    </row>
    <row r="165" spans="1:45" s="5" customFormat="1" hidden="1" outlineLevel="1" x14ac:dyDescent="0.2">
      <c r="A165" s="6"/>
      <c r="F165" s="55">
        <f t="shared" si="60"/>
        <v>55.889999999997798</v>
      </c>
      <c r="G165" s="33">
        <f t="shared" si="34"/>
        <v>0</v>
      </c>
      <c r="H165" s="33">
        <f t="shared" si="35"/>
        <v>0</v>
      </c>
      <c r="I165" s="57">
        <f t="shared" si="36"/>
        <v>0</v>
      </c>
      <c r="J165" s="53">
        <f t="shared" si="37"/>
        <v>55.889999999997798</v>
      </c>
      <c r="L165" s="5">
        <f t="shared" si="61"/>
        <v>19.509999999998854</v>
      </c>
      <c r="M165" s="5">
        <f t="shared" si="62"/>
        <v>-47.540000000000248</v>
      </c>
      <c r="N165" s="5">
        <f t="shared" si="63"/>
        <v>-8.5265128291212022E-14</v>
      </c>
      <c r="O165" s="5">
        <f t="shared" si="64"/>
        <v>-91.120000000000061</v>
      </c>
      <c r="P165" s="5">
        <f t="shared" si="65"/>
        <v>63.259999999999877</v>
      </c>
      <c r="R165" s="5">
        <f t="shared" si="38"/>
        <v>2</v>
      </c>
      <c r="S165" s="5">
        <f t="shared" si="39"/>
        <v>0</v>
      </c>
      <c r="T165" s="5">
        <f t="shared" si="40"/>
        <v>0</v>
      </c>
      <c r="U165" s="5">
        <f t="shared" si="41"/>
        <v>0</v>
      </c>
      <c r="V165" s="5">
        <f t="shared" si="42"/>
        <v>1</v>
      </c>
      <c r="X165" s="5">
        <f t="shared" si="43"/>
        <v>0</v>
      </c>
      <c r="Y165" s="5">
        <f t="shared" si="44"/>
        <v>0</v>
      </c>
      <c r="Z165" s="5">
        <f t="shared" si="45"/>
        <v>0</v>
      </c>
      <c r="AA165" s="5">
        <f t="shared" si="46"/>
        <v>0</v>
      </c>
      <c r="AB165" s="5">
        <f t="shared" si="47"/>
        <v>0</v>
      </c>
      <c r="AD165" s="5">
        <f t="shared" si="48"/>
        <v>0</v>
      </c>
      <c r="AE165" s="5">
        <f t="shared" si="49"/>
        <v>2</v>
      </c>
      <c r="AF165" s="5">
        <f t="shared" si="50"/>
        <v>3</v>
      </c>
      <c r="AG165" s="5">
        <f t="shared" si="51"/>
        <v>1</v>
      </c>
      <c r="AH165" s="5">
        <f t="shared" si="52"/>
        <v>0</v>
      </c>
      <c r="AJ165" s="5">
        <f t="shared" si="53"/>
        <v>0</v>
      </c>
      <c r="AK165" s="5">
        <f t="shared" si="54"/>
        <v>0</v>
      </c>
      <c r="AL165" s="5">
        <f t="shared" si="55"/>
        <v>0</v>
      </c>
      <c r="AM165" s="5">
        <f t="shared" si="56"/>
        <v>0</v>
      </c>
      <c r="AN165" s="5">
        <f t="shared" si="57"/>
        <v>0</v>
      </c>
      <c r="AP165" s="37">
        <f t="shared" si="58"/>
        <v>0</v>
      </c>
      <c r="AQ165" s="37">
        <f t="shared" si="59"/>
        <v>0</v>
      </c>
      <c r="AR165" s="5">
        <f>+IF(AP165&gt;0, IF(COUNTIF(AP$78:AP165,AP165)&lt;=1,TRUE,FALSE),0)*$C$51*-1</f>
        <v>0</v>
      </c>
      <c r="AS165" s="5">
        <f>+IF(AQ165&gt;0, IF(COUNTIF(AQ$78:AQ165,AQ165)&lt;=1,TRUE,FALSE),0)*$C$51*-1</f>
        <v>0</v>
      </c>
    </row>
    <row r="166" spans="1:45" s="5" customFormat="1" hidden="1" outlineLevel="1" x14ac:dyDescent="0.2">
      <c r="A166" s="6"/>
      <c r="F166" s="55">
        <f t="shared" si="60"/>
        <v>55.889999999997798</v>
      </c>
      <c r="G166" s="33">
        <f t="shared" si="34"/>
        <v>0</v>
      </c>
      <c r="H166" s="33">
        <f t="shared" si="35"/>
        <v>0</v>
      </c>
      <c r="I166" s="57">
        <f t="shared" si="36"/>
        <v>0</v>
      </c>
      <c r="J166" s="53">
        <f t="shared" si="37"/>
        <v>55.889999999997798</v>
      </c>
      <c r="L166" s="5">
        <f t="shared" si="61"/>
        <v>19.509999999998854</v>
      </c>
      <c r="M166" s="5">
        <f t="shared" si="62"/>
        <v>-47.540000000000248</v>
      </c>
      <c r="N166" s="5">
        <f t="shared" si="63"/>
        <v>-8.5265128291212022E-14</v>
      </c>
      <c r="O166" s="5">
        <f t="shared" si="64"/>
        <v>-91.120000000000061</v>
      </c>
      <c r="P166" s="5">
        <f t="shared" si="65"/>
        <v>63.259999999999877</v>
      </c>
      <c r="R166" s="5">
        <f t="shared" si="38"/>
        <v>2</v>
      </c>
      <c r="S166" s="5">
        <f t="shared" si="39"/>
        <v>0</v>
      </c>
      <c r="T166" s="5">
        <f t="shared" si="40"/>
        <v>0</v>
      </c>
      <c r="U166" s="5">
        <f t="shared" si="41"/>
        <v>0</v>
      </c>
      <c r="V166" s="5">
        <f t="shared" si="42"/>
        <v>1</v>
      </c>
      <c r="X166" s="5">
        <f t="shared" si="43"/>
        <v>0</v>
      </c>
      <c r="Y166" s="5">
        <f t="shared" si="44"/>
        <v>0</v>
      </c>
      <c r="Z166" s="5">
        <f t="shared" si="45"/>
        <v>0</v>
      </c>
      <c r="AA166" s="5">
        <f t="shared" si="46"/>
        <v>0</v>
      </c>
      <c r="AB166" s="5">
        <f t="shared" si="47"/>
        <v>0</v>
      </c>
      <c r="AD166" s="5">
        <f t="shared" si="48"/>
        <v>0</v>
      </c>
      <c r="AE166" s="5">
        <f t="shared" si="49"/>
        <v>2</v>
      </c>
      <c r="AF166" s="5">
        <f t="shared" si="50"/>
        <v>3</v>
      </c>
      <c r="AG166" s="5">
        <f t="shared" si="51"/>
        <v>1</v>
      </c>
      <c r="AH166" s="5">
        <f t="shared" si="52"/>
        <v>0</v>
      </c>
      <c r="AJ166" s="5">
        <f t="shared" si="53"/>
        <v>0</v>
      </c>
      <c r="AK166" s="5">
        <f t="shared" si="54"/>
        <v>0</v>
      </c>
      <c r="AL166" s="5">
        <f t="shared" si="55"/>
        <v>0</v>
      </c>
      <c r="AM166" s="5">
        <f t="shared" si="56"/>
        <v>0</v>
      </c>
      <c r="AN166" s="5">
        <f t="shared" si="57"/>
        <v>0</v>
      </c>
      <c r="AP166" s="37">
        <f t="shared" si="58"/>
        <v>0</v>
      </c>
      <c r="AQ166" s="37">
        <f t="shared" si="59"/>
        <v>0</v>
      </c>
      <c r="AR166" s="5">
        <f>+IF(AP166&gt;0, IF(COUNTIF(AP$78:AP166,AP166)&lt;=1,TRUE,FALSE),0)*$C$51*-1</f>
        <v>0</v>
      </c>
      <c r="AS166" s="5">
        <f>+IF(AQ166&gt;0, IF(COUNTIF(AQ$78:AQ166,AQ166)&lt;=1,TRUE,FALSE),0)*$C$51*-1</f>
        <v>0</v>
      </c>
    </row>
    <row r="167" spans="1:45" s="5" customFormat="1" hidden="1" outlineLevel="1" x14ac:dyDescent="0.2">
      <c r="A167" s="6"/>
      <c r="F167" s="55">
        <f t="shared" si="60"/>
        <v>55.889999999997798</v>
      </c>
      <c r="G167" s="33">
        <f t="shared" si="34"/>
        <v>0</v>
      </c>
      <c r="H167" s="33">
        <f t="shared" si="35"/>
        <v>0</v>
      </c>
      <c r="I167" s="57">
        <f t="shared" si="36"/>
        <v>0</v>
      </c>
      <c r="J167" s="53">
        <f t="shared" si="37"/>
        <v>55.889999999997798</v>
      </c>
      <c r="L167" s="5">
        <f t="shared" si="61"/>
        <v>19.509999999998854</v>
      </c>
      <c r="M167" s="5">
        <f t="shared" si="62"/>
        <v>-47.540000000000248</v>
      </c>
      <c r="N167" s="5">
        <f t="shared" si="63"/>
        <v>-8.5265128291212022E-14</v>
      </c>
      <c r="O167" s="5">
        <f t="shared" si="64"/>
        <v>-91.120000000000061</v>
      </c>
      <c r="P167" s="5">
        <f t="shared" si="65"/>
        <v>63.259999999999877</v>
      </c>
      <c r="R167" s="5">
        <f t="shared" si="38"/>
        <v>2</v>
      </c>
      <c r="S167" s="5">
        <f t="shared" si="39"/>
        <v>0</v>
      </c>
      <c r="T167" s="5">
        <f t="shared" si="40"/>
        <v>0</v>
      </c>
      <c r="U167" s="5">
        <f t="shared" si="41"/>
        <v>0</v>
      </c>
      <c r="V167" s="5">
        <f t="shared" si="42"/>
        <v>1</v>
      </c>
      <c r="X167" s="5">
        <f t="shared" si="43"/>
        <v>0</v>
      </c>
      <c r="Y167" s="5">
        <f t="shared" si="44"/>
        <v>0</v>
      </c>
      <c r="Z167" s="5">
        <f t="shared" si="45"/>
        <v>0</v>
      </c>
      <c r="AA167" s="5">
        <f t="shared" si="46"/>
        <v>0</v>
      </c>
      <c r="AB167" s="5">
        <f t="shared" si="47"/>
        <v>0</v>
      </c>
      <c r="AD167" s="5">
        <f t="shared" si="48"/>
        <v>0</v>
      </c>
      <c r="AE167" s="5">
        <f t="shared" si="49"/>
        <v>2</v>
      </c>
      <c r="AF167" s="5">
        <f t="shared" si="50"/>
        <v>3</v>
      </c>
      <c r="AG167" s="5">
        <f t="shared" si="51"/>
        <v>1</v>
      </c>
      <c r="AH167" s="5">
        <f t="shared" si="52"/>
        <v>0</v>
      </c>
      <c r="AJ167" s="5">
        <f t="shared" si="53"/>
        <v>0</v>
      </c>
      <c r="AK167" s="5">
        <f t="shared" si="54"/>
        <v>0</v>
      </c>
      <c r="AL167" s="5">
        <f t="shared" si="55"/>
        <v>0</v>
      </c>
      <c r="AM167" s="5">
        <f t="shared" si="56"/>
        <v>0</v>
      </c>
      <c r="AN167" s="5">
        <f t="shared" si="57"/>
        <v>0</v>
      </c>
      <c r="AP167" s="37">
        <f t="shared" si="58"/>
        <v>0</v>
      </c>
      <c r="AQ167" s="37">
        <f t="shared" si="59"/>
        <v>0</v>
      </c>
      <c r="AR167" s="5">
        <f>+IF(AP167&gt;0, IF(COUNTIF(AP$78:AP167,AP167)&lt;=1,TRUE,FALSE),0)*$C$51*-1</f>
        <v>0</v>
      </c>
      <c r="AS167" s="5">
        <f>+IF(AQ167&gt;0, IF(COUNTIF(AQ$78:AQ167,AQ167)&lt;=1,TRUE,FALSE),0)*$C$51*-1</f>
        <v>0</v>
      </c>
    </row>
    <row r="168" spans="1:45" s="5" customFormat="1" hidden="1" outlineLevel="1" x14ac:dyDescent="0.2">
      <c r="A168" s="6"/>
      <c r="F168" s="55">
        <f t="shared" si="60"/>
        <v>55.889999999997798</v>
      </c>
      <c r="G168" s="33">
        <f t="shared" si="34"/>
        <v>0</v>
      </c>
      <c r="H168" s="33">
        <f t="shared" si="35"/>
        <v>0</v>
      </c>
      <c r="I168" s="57">
        <f t="shared" si="36"/>
        <v>0</v>
      </c>
      <c r="J168" s="53">
        <f t="shared" si="37"/>
        <v>55.889999999997798</v>
      </c>
      <c r="L168" s="5">
        <f t="shared" si="61"/>
        <v>19.509999999998854</v>
      </c>
      <c r="M168" s="5">
        <f t="shared" si="62"/>
        <v>-47.540000000000248</v>
      </c>
      <c r="N168" s="5">
        <f t="shared" si="63"/>
        <v>-8.5265128291212022E-14</v>
      </c>
      <c r="O168" s="5">
        <f t="shared" si="64"/>
        <v>-91.120000000000061</v>
      </c>
      <c r="P168" s="5">
        <f t="shared" si="65"/>
        <v>63.259999999999877</v>
      </c>
      <c r="R168" s="5">
        <f t="shared" si="38"/>
        <v>2</v>
      </c>
      <c r="S168" s="5">
        <f t="shared" si="39"/>
        <v>0</v>
      </c>
      <c r="T168" s="5">
        <f t="shared" si="40"/>
        <v>0</v>
      </c>
      <c r="U168" s="5">
        <f t="shared" si="41"/>
        <v>0</v>
      </c>
      <c r="V168" s="5">
        <f t="shared" si="42"/>
        <v>1</v>
      </c>
      <c r="X168" s="5">
        <f t="shared" si="43"/>
        <v>0</v>
      </c>
      <c r="Y168" s="5">
        <f t="shared" si="44"/>
        <v>0</v>
      </c>
      <c r="Z168" s="5">
        <f t="shared" si="45"/>
        <v>0</v>
      </c>
      <c r="AA168" s="5">
        <f t="shared" si="46"/>
        <v>0</v>
      </c>
      <c r="AB168" s="5">
        <f t="shared" si="47"/>
        <v>0</v>
      </c>
      <c r="AD168" s="5">
        <f t="shared" si="48"/>
        <v>0</v>
      </c>
      <c r="AE168" s="5">
        <f t="shared" si="49"/>
        <v>2</v>
      </c>
      <c r="AF168" s="5">
        <f t="shared" si="50"/>
        <v>3</v>
      </c>
      <c r="AG168" s="5">
        <f t="shared" si="51"/>
        <v>1</v>
      </c>
      <c r="AH168" s="5">
        <f t="shared" si="52"/>
        <v>0</v>
      </c>
      <c r="AJ168" s="5">
        <f t="shared" si="53"/>
        <v>0</v>
      </c>
      <c r="AK168" s="5">
        <f t="shared" si="54"/>
        <v>0</v>
      </c>
      <c r="AL168" s="5">
        <f t="shared" si="55"/>
        <v>0</v>
      </c>
      <c r="AM168" s="5">
        <f t="shared" si="56"/>
        <v>0</v>
      </c>
      <c r="AN168" s="5">
        <f t="shared" si="57"/>
        <v>0</v>
      </c>
      <c r="AP168" s="37">
        <f t="shared" si="58"/>
        <v>0</v>
      </c>
      <c r="AQ168" s="37">
        <f t="shared" si="59"/>
        <v>0</v>
      </c>
      <c r="AR168" s="5">
        <f>+IF(AP168&gt;0, IF(COUNTIF(AP$78:AP168,AP168)&lt;=1,TRUE,FALSE),0)*$C$51*-1</f>
        <v>0</v>
      </c>
      <c r="AS168" s="5">
        <f>+IF(AQ168&gt;0, IF(COUNTIF(AQ$78:AQ168,AQ168)&lt;=1,TRUE,FALSE),0)*$C$51*-1</f>
        <v>0</v>
      </c>
    </row>
    <row r="169" spans="1:45" s="5" customFormat="1" hidden="1" outlineLevel="1" x14ac:dyDescent="0.2">
      <c r="A169" s="6"/>
      <c r="F169" s="55">
        <f t="shared" si="60"/>
        <v>55.889999999997798</v>
      </c>
      <c r="G169" s="33">
        <f t="shared" si="34"/>
        <v>0</v>
      </c>
      <c r="H169" s="33">
        <f t="shared" si="35"/>
        <v>0</v>
      </c>
      <c r="I169" s="57">
        <f t="shared" si="36"/>
        <v>0</v>
      </c>
      <c r="J169" s="53">
        <f t="shared" si="37"/>
        <v>55.889999999997798</v>
      </c>
      <c r="L169" s="5">
        <f t="shared" si="61"/>
        <v>19.509999999998854</v>
      </c>
      <c r="M169" s="5">
        <f t="shared" si="62"/>
        <v>-47.540000000000248</v>
      </c>
      <c r="N169" s="5">
        <f t="shared" si="63"/>
        <v>-8.5265128291212022E-14</v>
      </c>
      <c r="O169" s="5">
        <f t="shared" si="64"/>
        <v>-91.120000000000061</v>
      </c>
      <c r="P169" s="5">
        <f t="shared" si="65"/>
        <v>63.259999999999877</v>
      </c>
      <c r="R169" s="5">
        <f t="shared" si="38"/>
        <v>2</v>
      </c>
      <c r="S169" s="5">
        <f t="shared" si="39"/>
        <v>0</v>
      </c>
      <c r="T169" s="5">
        <f t="shared" si="40"/>
        <v>0</v>
      </c>
      <c r="U169" s="5">
        <f t="shared" si="41"/>
        <v>0</v>
      </c>
      <c r="V169" s="5">
        <f t="shared" si="42"/>
        <v>1</v>
      </c>
      <c r="X169" s="5">
        <f t="shared" si="43"/>
        <v>0</v>
      </c>
      <c r="Y169" s="5">
        <f t="shared" si="44"/>
        <v>0</v>
      </c>
      <c r="Z169" s="5">
        <f t="shared" si="45"/>
        <v>0</v>
      </c>
      <c r="AA169" s="5">
        <f t="shared" si="46"/>
        <v>0</v>
      </c>
      <c r="AB169" s="5">
        <f t="shared" si="47"/>
        <v>0</v>
      </c>
      <c r="AD169" s="5">
        <f t="shared" si="48"/>
        <v>0</v>
      </c>
      <c r="AE169" s="5">
        <f t="shared" si="49"/>
        <v>2</v>
      </c>
      <c r="AF169" s="5">
        <f t="shared" si="50"/>
        <v>3</v>
      </c>
      <c r="AG169" s="5">
        <f t="shared" si="51"/>
        <v>1</v>
      </c>
      <c r="AH169" s="5">
        <f t="shared" si="52"/>
        <v>0</v>
      </c>
      <c r="AJ169" s="5">
        <f t="shared" si="53"/>
        <v>0</v>
      </c>
      <c r="AK169" s="5">
        <f t="shared" si="54"/>
        <v>0</v>
      </c>
      <c r="AL169" s="5">
        <f t="shared" si="55"/>
        <v>0</v>
      </c>
      <c r="AM169" s="5">
        <f t="shared" si="56"/>
        <v>0</v>
      </c>
      <c r="AN169" s="5">
        <f t="shared" si="57"/>
        <v>0</v>
      </c>
      <c r="AP169" s="37">
        <f t="shared" si="58"/>
        <v>0</v>
      </c>
      <c r="AQ169" s="37">
        <f t="shared" si="59"/>
        <v>0</v>
      </c>
      <c r="AR169" s="5">
        <f>+IF(AP169&gt;0, IF(COUNTIF(AP$78:AP169,AP169)&lt;=1,TRUE,FALSE),0)*$C$51*-1</f>
        <v>0</v>
      </c>
      <c r="AS169" s="5">
        <f>+IF(AQ169&gt;0, IF(COUNTIF(AQ$78:AQ169,AQ169)&lt;=1,TRUE,FALSE),0)*$C$51*-1</f>
        <v>0</v>
      </c>
    </row>
    <row r="170" spans="1:45" s="5" customFormat="1" hidden="1" outlineLevel="1" x14ac:dyDescent="0.2">
      <c r="A170" s="6"/>
      <c r="F170" s="55">
        <f t="shared" si="60"/>
        <v>55.889999999997798</v>
      </c>
      <c r="G170" s="33">
        <f t="shared" si="34"/>
        <v>0</v>
      </c>
      <c r="H170" s="33">
        <f t="shared" si="35"/>
        <v>0</v>
      </c>
      <c r="I170" s="57">
        <f t="shared" si="36"/>
        <v>0</v>
      </c>
      <c r="J170" s="53">
        <f t="shared" si="37"/>
        <v>55.889999999997798</v>
      </c>
      <c r="L170" s="5">
        <f t="shared" si="61"/>
        <v>19.509999999998854</v>
      </c>
      <c r="M170" s="5">
        <f t="shared" si="62"/>
        <v>-47.540000000000248</v>
      </c>
      <c r="N170" s="5">
        <f t="shared" si="63"/>
        <v>-8.5265128291212022E-14</v>
      </c>
      <c r="O170" s="5">
        <f t="shared" si="64"/>
        <v>-91.120000000000061</v>
      </c>
      <c r="P170" s="5">
        <f t="shared" si="65"/>
        <v>63.259999999999877</v>
      </c>
      <c r="R170" s="5">
        <f t="shared" si="38"/>
        <v>2</v>
      </c>
      <c r="S170" s="5">
        <f t="shared" si="39"/>
        <v>0</v>
      </c>
      <c r="T170" s="5">
        <f t="shared" si="40"/>
        <v>0</v>
      </c>
      <c r="U170" s="5">
        <f t="shared" si="41"/>
        <v>0</v>
      </c>
      <c r="V170" s="5">
        <f t="shared" si="42"/>
        <v>1</v>
      </c>
      <c r="X170" s="5">
        <f t="shared" si="43"/>
        <v>0</v>
      </c>
      <c r="Y170" s="5">
        <f t="shared" si="44"/>
        <v>0</v>
      </c>
      <c r="Z170" s="5">
        <f t="shared" si="45"/>
        <v>0</v>
      </c>
      <c r="AA170" s="5">
        <f t="shared" si="46"/>
        <v>0</v>
      </c>
      <c r="AB170" s="5">
        <f t="shared" si="47"/>
        <v>0</v>
      </c>
      <c r="AD170" s="5">
        <f t="shared" si="48"/>
        <v>0</v>
      </c>
      <c r="AE170" s="5">
        <f t="shared" si="49"/>
        <v>2</v>
      </c>
      <c r="AF170" s="5">
        <f t="shared" si="50"/>
        <v>3</v>
      </c>
      <c r="AG170" s="5">
        <f t="shared" si="51"/>
        <v>1</v>
      </c>
      <c r="AH170" s="5">
        <f t="shared" si="52"/>
        <v>0</v>
      </c>
      <c r="AJ170" s="5">
        <f t="shared" si="53"/>
        <v>0</v>
      </c>
      <c r="AK170" s="5">
        <f t="shared" si="54"/>
        <v>0</v>
      </c>
      <c r="AL170" s="5">
        <f t="shared" si="55"/>
        <v>0</v>
      </c>
      <c r="AM170" s="5">
        <f t="shared" si="56"/>
        <v>0</v>
      </c>
      <c r="AN170" s="5">
        <f t="shared" si="57"/>
        <v>0</v>
      </c>
      <c r="AP170" s="37">
        <f t="shared" si="58"/>
        <v>0</v>
      </c>
      <c r="AQ170" s="37">
        <f t="shared" si="59"/>
        <v>0</v>
      </c>
      <c r="AR170" s="5">
        <f>+IF(AP170&gt;0, IF(COUNTIF(AP$78:AP170,AP170)&lt;=1,TRUE,FALSE),0)*$C$51*-1</f>
        <v>0</v>
      </c>
      <c r="AS170" s="5">
        <f>+IF(AQ170&gt;0, IF(COUNTIF(AQ$78:AQ170,AQ170)&lt;=1,TRUE,FALSE),0)*$C$51*-1</f>
        <v>0</v>
      </c>
    </row>
    <row r="171" spans="1:45" s="5" customFormat="1" hidden="1" outlineLevel="1" x14ac:dyDescent="0.2">
      <c r="A171" s="6"/>
      <c r="F171" s="55">
        <f t="shared" si="60"/>
        <v>55.889999999997798</v>
      </c>
      <c r="G171" s="33">
        <f t="shared" si="34"/>
        <v>0</v>
      </c>
      <c r="H171" s="33">
        <f t="shared" si="35"/>
        <v>0</v>
      </c>
      <c r="I171" s="57">
        <f t="shared" si="36"/>
        <v>0</v>
      </c>
      <c r="J171" s="53">
        <f t="shared" si="37"/>
        <v>55.889999999997798</v>
      </c>
      <c r="L171" s="5">
        <f t="shared" si="61"/>
        <v>19.509999999998854</v>
      </c>
      <c r="M171" s="5">
        <f t="shared" si="62"/>
        <v>-47.540000000000248</v>
      </c>
      <c r="N171" s="5">
        <f t="shared" si="63"/>
        <v>-8.5265128291212022E-14</v>
      </c>
      <c r="O171" s="5">
        <f t="shared" si="64"/>
        <v>-91.120000000000061</v>
      </c>
      <c r="P171" s="5">
        <f t="shared" si="65"/>
        <v>63.259999999999877</v>
      </c>
      <c r="R171" s="5">
        <f t="shared" si="38"/>
        <v>2</v>
      </c>
      <c r="S171" s="5">
        <f t="shared" si="39"/>
        <v>0</v>
      </c>
      <c r="T171" s="5">
        <f t="shared" si="40"/>
        <v>0</v>
      </c>
      <c r="U171" s="5">
        <f t="shared" si="41"/>
        <v>0</v>
      </c>
      <c r="V171" s="5">
        <f t="shared" si="42"/>
        <v>1</v>
      </c>
      <c r="X171" s="5">
        <f t="shared" si="43"/>
        <v>0</v>
      </c>
      <c r="Y171" s="5">
        <f t="shared" si="44"/>
        <v>0</v>
      </c>
      <c r="Z171" s="5">
        <f t="shared" si="45"/>
        <v>0</v>
      </c>
      <c r="AA171" s="5">
        <f t="shared" si="46"/>
        <v>0</v>
      </c>
      <c r="AB171" s="5">
        <f t="shared" si="47"/>
        <v>0</v>
      </c>
      <c r="AD171" s="5">
        <f t="shared" si="48"/>
        <v>0</v>
      </c>
      <c r="AE171" s="5">
        <f t="shared" si="49"/>
        <v>2</v>
      </c>
      <c r="AF171" s="5">
        <f t="shared" si="50"/>
        <v>3</v>
      </c>
      <c r="AG171" s="5">
        <f t="shared" si="51"/>
        <v>1</v>
      </c>
      <c r="AH171" s="5">
        <f t="shared" si="52"/>
        <v>0</v>
      </c>
      <c r="AJ171" s="5">
        <f t="shared" si="53"/>
        <v>0</v>
      </c>
      <c r="AK171" s="5">
        <f t="shared" si="54"/>
        <v>0</v>
      </c>
      <c r="AL171" s="5">
        <f t="shared" si="55"/>
        <v>0</v>
      </c>
      <c r="AM171" s="5">
        <f t="shared" si="56"/>
        <v>0</v>
      </c>
      <c r="AN171" s="5">
        <f t="shared" si="57"/>
        <v>0</v>
      </c>
      <c r="AP171" s="37">
        <f t="shared" si="58"/>
        <v>0</v>
      </c>
      <c r="AQ171" s="37">
        <f t="shared" si="59"/>
        <v>0</v>
      </c>
      <c r="AR171" s="5">
        <f>+IF(AP171&gt;0, IF(COUNTIF(AP$78:AP171,AP171)&lt;=1,TRUE,FALSE),0)*$C$51*-1</f>
        <v>0</v>
      </c>
      <c r="AS171" s="5">
        <f>+IF(AQ171&gt;0, IF(COUNTIF(AQ$78:AQ171,AQ171)&lt;=1,TRUE,FALSE),0)*$C$51*-1</f>
        <v>0</v>
      </c>
    </row>
    <row r="172" spans="1:45" s="5" customFormat="1" hidden="1" outlineLevel="1" x14ac:dyDescent="0.2">
      <c r="A172" s="6"/>
      <c r="F172" s="55">
        <f t="shared" si="60"/>
        <v>55.889999999997798</v>
      </c>
      <c r="G172" s="33">
        <f t="shared" si="34"/>
        <v>0</v>
      </c>
      <c r="H172" s="33">
        <f t="shared" si="35"/>
        <v>0</v>
      </c>
      <c r="I172" s="57">
        <f t="shared" si="36"/>
        <v>0</v>
      </c>
      <c r="J172" s="53">
        <f t="shared" si="37"/>
        <v>55.889999999997798</v>
      </c>
      <c r="L172" s="5">
        <f t="shared" si="61"/>
        <v>19.509999999998854</v>
      </c>
      <c r="M172" s="5">
        <f t="shared" si="62"/>
        <v>-47.540000000000248</v>
      </c>
      <c r="N172" s="5">
        <f t="shared" si="63"/>
        <v>-8.5265128291212022E-14</v>
      </c>
      <c r="O172" s="5">
        <f t="shared" si="64"/>
        <v>-91.120000000000061</v>
      </c>
      <c r="P172" s="5">
        <f t="shared" si="65"/>
        <v>63.259999999999877</v>
      </c>
      <c r="R172" s="5">
        <f t="shared" si="38"/>
        <v>2</v>
      </c>
      <c r="S172" s="5">
        <f t="shared" si="39"/>
        <v>0</v>
      </c>
      <c r="T172" s="5">
        <f t="shared" si="40"/>
        <v>0</v>
      </c>
      <c r="U172" s="5">
        <f t="shared" si="41"/>
        <v>0</v>
      </c>
      <c r="V172" s="5">
        <f t="shared" si="42"/>
        <v>1</v>
      </c>
      <c r="X172" s="5">
        <f t="shared" si="43"/>
        <v>0</v>
      </c>
      <c r="Y172" s="5">
        <f t="shared" si="44"/>
        <v>0</v>
      </c>
      <c r="Z172" s="5">
        <f t="shared" si="45"/>
        <v>0</v>
      </c>
      <c r="AA172" s="5">
        <f t="shared" si="46"/>
        <v>0</v>
      </c>
      <c r="AB172" s="5">
        <f t="shared" si="47"/>
        <v>0</v>
      </c>
      <c r="AD172" s="5">
        <f t="shared" si="48"/>
        <v>0</v>
      </c>
      <c r="AE172" s="5">
        <f t="shared" si="49"/>
        <v>2</v>
      </c>
      <c r="AF172" s="5">
        <f t="shared" si="50"/>
        <v>3</v>
      </c>
      <c r="AG172" s="5">
        <f t="shared" si="51"/>
        <v>1</v>
      </c>
      <c r="AH172" s="5">
        <f t="shared" si="52"/>
        <v>0</v>
      </c>
      <c r="AJ172" s="5">
        <f t="shared" si="53"/>
        <v>0</v>
      </c>
      <c r="AK172" s="5">
        <f t="shared" si="54"/>
        <v>0</v>
      </c>
      <c r="AL172" s="5">
        <f t="shared" si="55"/>
        <v>0</v>
      </c>
      <c r="AM172" s="5">
        <f t="shared" si="56"/>
        <v>0</v>
      </c>
      <c r="AN172" s="5">
        <f t="shared" si="57"/>
        <v>0</v>
      </c>
      <c r="AP172" s="37">
        <f t="shared" si="58"/>
        <v>0</v>
      </c>
      <c r="AQ172" s="37">
        <f t="shared" si="59"/>
        <v>0</v>
      </c>
      <c r="AR172" s="5">
        <f>+IF(AP172&gt;0, IF(COUNTIF(AP$78:AP172,AP172)&lt;=1,TRUE,FALSE),0)*$C$51*-1</f>
        <v>0</v>
      </c>
      <c r="AS172" s="5">
        <f>+IF(AQ172&gt;0, IF(COUNTIF(AQ$78:AQ172,AQ172)&lt;=1,TRUE,FALSE),0)*$C$51*-1</f>
        <v>0</v>
      </c>
    </row>
    <row r="173" spans="1:45" s="5" customFormat="1" hidden="1" outlineLevel="1" x14ac:dyDescent="0.2">
      <c r="A173" s="6"/>
      <c r="F173" s="55">
        <f t="shared" si="60"/>
        <v>55.889999999997798</v>
      </c>
      <c r="G173" s="33">
        <f t="shared" si="34"/>
        <v>0</v>
      </c>
      <c r="H173" s="33">
        <f t="shared" si="35"/>
        <v>0</v>
      </c>
      <c r="I173" s="57">
        <f t="shared" si="36"/>
        <v>0</v>
      </c>
      <c r="J173" s="53">
        <f t="shared" si="37"/>
        <v>55.889999999997798</v>
      </c>
      <c r="L173" s="5">
        <f t="shared" si="61"/>
        <v>19.509999999998854</v>
      </c>
      <c r="M173" s="5">
        <f t="shared" si="62"/>
        <v>-47.540000000000248</v>
      </c>
      <c r="N173" s="5">
        <f t="shared" si="63"/>
        <v>-8.5265128291212022E-14</v>
      </c>
      <c r="O173" s="5">
        <f t="shared" si="64"/>
        <v>-91.120000000000061</v>
      </c>
      <c r="P173" s="5">
        <f t="shared" si="65"/>
        <v>63.259999999999877</v>
      </c>
      <c r="R173" s="5">
        <f t="shared" si="38"/>
        <v>2</v>
      </c>
      <c r="S173" s="5">
        <f t="shared" si="39"/>
        <v>0</v>
      </c>
      <c r="T173" s="5">
        <f t="shared" si="40"/>
        <v>0</v>
      </c>
      <c r="U173" s="5">
        <f t="shared" si="41"/>
        <v>0</v>
      </c>
      <c r="V173" s="5">
        <f t="shared" si="42"/>
        <v>1</v>
      </c>
      <c r="X173" s="5">
        <f t="shared" si="43"/>
        <v>0</v>
      </c>
      <c r="Y173" s="5">
        <f t="shared" si="44"/>
        <v>0</v>
      </c>
      <c r="Z173" s="5">
        <f t="shared" si="45"/>
        <v>0</v>
      </c>
      <c r="AA173" s="5">
        <f t="shared" si="46"/>
        <v>0</v>
      </c>
      <c r="AB173" s="5">
        <f t="shared" si="47"/>
        <v>0</v>
      </c>
      <c r="AD173" s="5">
        <f t="shared" si="48"/>
        <v>0</v>
      </c>
      <c r="AE173" s="5">
        <f t="shared" si="49"/>
        <v>2</v>
      </c>
      <c r="AF173" s="5">
        <f t="shared" si="50"/>
        <v>3</v>
      </c>
      <c r="AG173" s="5">
        <f t="shared" si="51"/>
        <v>1</v>
      </c>
      <c r="AH173" s="5">
        <f t="shared" si="52"/>
        <v>0</v>
      </c>
      <c r="AJ173" s="5">
        <f t="shared" si="53"/>
        <v>0</v>
      </c>
      <c r="AK173" s="5">
        <f t="shared" si="54"/>
        <v>0</v>
      </c>
      <c r="AL173" s="5">
        <f t="shared" si="55"/>
        <v>0</v>
      </c>
      <c r="AM173" s="5">
        <f t="shared" si="56"/>
        <v>0</v>
      </c>
      <c r="AN173" s="5">
        <f t="shared" si="57"/>
        <v>0</v>
      </c>
      <c r="AP173" s="37">
        <f t="shared" si="58"/>
        <v>0</v>
      </c>
      <c r="AQ173" s="37">
        <f t="shared" si="59"/>
        <v>0</v>
      </c>
      <c r="AR173" s="5">
        <f>+IF(AP173&gt;0, IF(COUNTIF(AP$78:AP173,AP173)&lt;=1,TRUE,FALSE),0)*$C$51*-1</f>
        <v>0</v>
      </c>
      <c r="AS173" s="5">
        <f>+IF(AQ173&gt;0, IF(COUNTIF(AQ$78:AQ173,AQ173)&lt;=1,TRUE,FALSE),0)*$C$51*-1</f>
        <v>0</v>
      </c>
    </row>
    <row r="174" spans="1:45" s="5" customFormat="1" hidden="1" outlineLevel="1" x14ac:dyDescent="0.2">
      <c r="A174" s="6"/>
      <c r="F174" s="55">
        <f t="shared" si="60"/>
        <v>55.889999999997798</v>
      </c>
      <c r="G174" s="33">
        <f t="shared" si="34"/>
        <v>0</v>
      </c>
      <c r="H174" s="33">
        <f t="shared" si="35"/>
        <v>0</v>
      </c>
      <c r="I174" s="57">
        <f t="shared" si="36"/>
        <v>0</v>
      </c>
      <c r="J174" s="53">
        <f t="shared" si="37"/>
        <v>55.889999999997798</v>
      </c>
      <c r="L174" s="5">
        <f t="shared" si="61"/>
        <v>19.509999999998854</v>
      </c>
      <c r="M174" s="5">
        <f t="shared" si="62"/>
        <v>-47.540000000000248</v>
      </c>
      <c r="N174" s="5">
        <f t="shared" si="63"/>
        <v>-8.5265128291212022E-14</v>
      </c>
      <c r="O174" s="5">
        <f t="shared" si="64"/>
        <v>-91.120000000000061</v>
      </c>
      <c r="P174" s="5">
        <f t="shared" si="65"/>
        <v>63.259999999999877</v>
      </c>
      <c r="R174" s="5">
        <f t="shared" si="38"/>
        <v>2</v>
      </c>
      <c r="S174" s="5">
        <f t="shared" si="39"/>
        <v>0</v>
      </c>
      <c r="T174" s="5">
        <f t="shared" si="40"/>
        <v>0</v>
      </c>
      <c r="U174" s="5">
        <f t="shared" si="41"/>
        <v>0</v>
      </c>
      <c r="V174" s="5">
        <f t="shared" si="42"/>
        <v>1</v>
      </c>
      <c r="X174" s="5">
        <f t="shared" si="43"/>
        <v>0</v>
      </c>
      <c r="Y174" s="5">
        <f t="shared" si="44"/>
        <v>0</v>
      </c>
      <c r="Z174" s="5">
        <f t="shared" si="45"/>
        <v>0</v>
      </c>
      <c r="AA174" s="5">
        <f t="shared" si="46"/>
        <v>0</v>
      </c>
      <c r="AB174" s="5">
        <f t="shared" si="47"/>
        <v>0</v>
      </c>
      <c r="AD174" s="5">
        <f t="shared" si="48"/>
        <v>0</v>
      </c>
      <c r="AE174" s="5">
        <f t="shared" si="49"/>
        <v>2</v>
      </c>
      <c r="AF174" s="5">
        <f t="shared" si="50"/>
        <v>3</v>
      </c>
      <c r="AG174" s="5">
        <f t="shared" si="51"/>
        <v>1</v>
      </c>
      <c r="AH174" s="5">
        <f t="shared" si="52"/>
        <v>0</v>
      </c>
      <c r="AJ174" s="5">
        <f t="shared" si="53"/>
        <v>0</v>
      </c>
      <c r="AK174" s="5">
        <f t="shared" si="54"/>
        <v>0</v>
      </c>
      <c r="AL174" s="5">
        <f t="shared" si="55"/>
        <v>0</v>
      </c>
      <c r="AM174" s="5">
        <f t="shared" si="56"/>
        <v>0</v>
      </c>
      <c r="AN174" s="5">
        <f t="shared" si="57"/>
        <v>0</v>
      </c>
      <c r="AP174" s="37">
        <f t="shared" si="58"/>
        <v>0</v>
      </c>
      <c r="AQ174" s="37">
        <f t="shared" si="59"/>
        <v>0</v>
      </c>
      <c r="AR174" s="5">
        <f>+IF(AP174&gt;0, IF(COUNTIF(AP$78:AP174,AP174)&lt;=1,TRUE,FALSE),0)*$C$51*-1</f>
        <v>0</v>
      </c>
      <c r="AS174" s="5">
        <f>+IF(AQ174&gt;0, IF(COUNTIF(AQ$78:AQ174,AQ174)&lt;=1,TRUE,FALSE),0)*$C$51*-1</f>
        <v>0</v>
      </c>
    </row>
    <row r="175" spans="1:45" s="5" customFormat="1" hidden="1" outlineLevel="1" x14ac:dyDescent="0.2">
      <c r="A175" s="6"/>
      <c r="F175" s="55">
        <f t="shared" si="60"/>
        <v>55.889999999997798</v>
      </c>
      <c r="G175" s="33">
        <f t="shared" si="34"/>
        <v>0</v>
      </c>
      <c r="H175" s="33">
        <f t="shared" si="35"/>
        <v>0</v>
      </c>
      <c r="I175" s="57">
        <f t="shared" si="36"/>
        <v>0</v>
      </c>
      <c r="J175" s="53">
        <f t="shared" si="37"/>
        <v>55.889999999997798</v>
      </c>
      <c r="L175" s="5">
        <f t="shared" si="61"/>
        <v>19.509999999998854</v>
      </c>
      <c r="M175" s="5">
        <f t="shared" si="62"/>
        <v>-47.540000000000248</v>
      </c>
      <c r="N175" s="5">
        <f t="shared" si="63"/>
        <v>-8.5265128291212022E-14</v>
      </c>
      <c r="O175" s="5">
        <f t="shared" si="64"/>
        <v>-91.120000000000061</v>
      </c>
      <c r="P175" s="5">
        <f t="shared" si="65"/>
        <v>63.259999999999877</v>
      </c>
      <c r="R175" s="5">
        <f t="shared" si="38"/>
        <v>2</v>
      </c>
      <c r="S175" s="5">
        <f t="shared" si="39"/>
        <v>0</v>
      </c>
      <c r="T175" s="5">
        <f t="shared" si="40"/>
        <v>0</v>
      </c>
      <c r="U175" s="5">
        <f t="shared" si="41"/>
        <v>0</v>
      </c>
      <c r="V175" s="5">
        <f t="shared" si="42"/>
        <v>1</v>
      </c>
      <c r="X175" s="5">
        <f t="shared" si="43"/>
        <v>0</v>
      </c>
      <c r="Y175" s="5">
        <f t="shared" si="44"/>
        <v>0</v>
      </c>
      <c r="Z175" s="5">
        <f t="shared" si="45"/>
        <v>0</v>
      </c>
      <c r="AA175" s="5">
        <f t="shared" si="46"/>
        <v>0</v>
      </c>
      <c r="AB175" s="5">
        <f t="shared" si="47"/>
        <v>0</v>
      </c>
      <c r="AD175" s="5">
        <f t="shared" si="48"/>
        <v>0</v>
      </c>
      <c r="AE175" s="5">
        <f t="shared" si="49"/>
        <v>2</v>
      </c>
      <c r="AF175" s="5">
        <f t="shared" si="50"/>
        <v>3</v>
      </c>
      <c r="AG175" s="5">
        <f t="shared" si="51"/>
        <v>1</v>
      </c>
      <c r="AH175" s="5">
        <f t="shared" si="52"/>
        <v>0</v>
      </c>
      <c r="AJ175" s="5">
        <f t="shared" si="53"/>
        <v>0</v>
      </c>
      <c r="AK175" s="5">
        <f t="shared" si="54"/>
        <v>0</v>
      </c>
      <c r="AL175" s="5">
        <f t="shared" si="55"/>
        <v>0</v>
      </c>
      <c r="AM175" s="5">
        <f t="shared" si="56"/>
        <v>0</v>
      </c>
      <c r="AN175" s="5">
        <f t="shared" si="57"/>
        <v>0</v>
      </c>
      <c r="AP175" s="37">
        <f t="shared" si="58"/>
        <v>0</v>
      </c>
      <c r="AQ175" s="37">
        <f t="shared" si="59"/>
        <v>0</v>
      </c>
      <c r="AR175" s="5">
        <f>+IF(AP175&gt;0, IF(COUNTIF(AP$78:AP175,AP175)&lt;=1,TRUE,FALSE),0)*$C$51*-1</f>
        <v>0</v>
      </c>
      <c r="AS175" s="5">
        <f>+IF(AQ175&gt;0, IF(COUNTIF(AQ$78:AQ175,AQ175)&lt;=1,TRUE,FALSE),0)*$C$51*-1</f>
        <v>0</v>
      </c>
    </row>
    <row r="176" spans="1:45" s="5" customFormat="1" hidden="1" outlineLevel="1" x14ac:dyDescent="0.2">
      <c r="A176" s="6"/>
      <c r="F176" s="55">
        <f t="shared" si="60"/>
        <v>55.889999999997798</v>
      </c>
      <c r="G176" s="33">
        <f t="shared" si="34"/>
        <v>0</v>
      </c>
      <c r="H176" s="33">
        <f t="shared" si="35"/>
        <v>0</v>
      </c>
      <c r="I176" s="57">
        <f t="shared" si="36"/>
        <v>0</v>
      </c>
      <c r="J176" s="53">
        <f t="shared" si="37"/>
        <v>55.889999999997798</v>
      </c>
      <c r="L176" s="5">
        <f t="shared" si="61"/>
        <v>19.509999999998854</v>
      </c>
      <c r="M176" s="5">
        <f t="shared" si="62"/>
        <v>-47.540000000000248</v>
      </c>
      <c r="N176" s="5">
        <f t="shared" si="63"/>
        <v>-8.5265128291212022E-14</v>
      </c>
      <c r="O176" s="5">
        <f t="shared" si="64"/>
        <v>-91.120000000000061</v>
      </c>
      <c r="P176" s="5">
        <f t="shared" si="65"/>
        <v>63.259999999999877</v>
      </c>
      <c r="R176" s="5">
        <f t="shared" si="38"/>
        <v>2</v>
      </c>
      <c r="S176" s="5">
        <f t="shared" si="39"/>
        <v>0</v>
      </c>
      <c r="T176" s="5">
        <f t="shared" si="40"/>
        <v>0</v>
      </c>
      <c r="U176" s="5">
        <f t="shared" si="41"/>
        <v>0</v>
      </c>
      <c r="V176" s="5">
        <f t="shared" si="42"/>
        <v>1</v>
      </c>
      <c r="X176" s="5">
        <f t="shared" si="43"/>
        <v>0</v>
      </c>
      <c r="Y176" s="5">
        <f t="shared" si="44"/>
        <v>0</v>
      </c>
      <c r="Z176" s="5">
        <f t="shared" si="45"/>
        <v>0</v>
      </c>
      <c r="AA176" s="5">
        <f t="shared" si="46"/>
        <v>0</v>
      </c>
      <c r="AB176" s="5">
        <f t="shared" si="47"/>
        <v>0</v>
      </c>
      <c r="AD176" s="5">
        <f t="shared" si="48"/>
        <v>0</v>
      </c>
      <c r="AE176" s="5">
        <f t="shared" si="49"/>
        <v>2</v>
      </c>
      <c r="AF176" s="5">
        <f t="shared" si="50"/>
        <v>3</v>
      </c>
      <c r="AG176" s="5">
        <f t="shared" si="51"/>
        <v>1</v>
      </c>
      <c r="AH176" s="5">
        <f t="shared" si="52"/>
        <v>0</v>
      </c>
      <c r="AJ176" s="5">
        <f t="shared" si="53"/>
        <v>0</v>
      </c>
      <c r="AK176" s="5">
        <f t="shared" si="54"/>
        <v>0</v>
      </c>
      <c r="AL176" s="5">
        <f t="shared" si="55"/>
        <v>0</v>
      </c>
      <c r="AM176" s="5">
        <f t="shared" si="56"/>
        <v>0</v>
      </c>
      <c r="AN176" s="5">
        <f t="shared" si="57"/>
        <v>0</v>
      </c>
      <c r="AP176" s="37">
        <f t="shared" si="58"/>
        <v>0</v>
      </c>
      <c r="AQ176" s="37">
        <f t="shared" si="59"/>
        <v>0</v>
      </c>
      <c r="AR176" s="5">
        <f>+IF(AP176&gt;0, IF(COUNTIF(AP$78:AP176,AP176)&lt;=1,TRUE,FALSE),0)*$C$51*-1</f>
        <v>0</v>
      </c>
      <c r="AS176" s="5">
        <f>+IF(AQ176&gt;0, IF(COUNTIF(AQ$78:AQ176,AQ176)&lt;=1,TRUE,FALSE),0)*$C$51*-1</f>
        <v>0</v>
      </c>
    </row>
    <row r="177" spans="1:45" s="5" customFormat="1" hidden="1" outlineLevel="1" x14ac:dyDescent="0.2">
      <c r="A177" s="6"/>
      <c r="F177" s="55">
        <f t="shared" si="60"/>
        <v>55.889999999997798</v>
      </c>
      <c r="G177" s="33">
        <f t="shared" si="34"/>
        <v>0</v>
      </c>
      <c r="H177" s="33">
        <f t="shared" si="35"/>
        <v>0</v>
      </c>
      <c r="I177" s="57">
        <f t="shared" si="36"/>
        <v>0</v>
      </c>
      <c r="J177" s="53">
        <f t="shared" si="37"/>
        <v>55.889999999997798</v>
      </c>
      <c r="L177" s="5">
        <f t="shared" si="61"/>
        <v>19.509999999998854</v>
      </c>
      <c r="M177" s="5">
        <f t="shared" si="62"/>
        <v>-47.540000000000248</v>
      </c>
      <c r="N177" s="5">
        <f t="shared" si="63"/>
        <v>-8.5265128291212022E-14</v>
      </c>
      <c r="O177" s="5">
        <f t="shared" si="64"/>
        <v>-91.120000000000061</v>
      </c>
      <c r="P177" s="5">
        <f t="shared" si="65"/>
        <v>63.259999999999877</v>
      </c>
      <c r="R177" s="5">
        <f t="shared" si="38"/>
        <v>2</v>
      </c>
      <c r="S177" s="5">
        <f t="shared" si="39"/>
        <v>0</v>
      </c>
      <c r="T177" s="5">
        <f t="shared" si="40"/>
        <v>0</v>
      </c>
      <c r="U177" s="5">
        <f t="shared" si="41"/>
        <v>0</v>
      </c>
      <c r="V177" s="5">
        <f t="shared" si="42"/>
        <v>1</v>
      </c>
      <c r="X177" s="5">
        <f t="shared" si="43"/>
        <v>0</v>
      </c>
      <c r="Y177" s="5">
        <f t="shared" si="44"/>
        <v>0</v>
      </c>
      <c r="Z177" s="5">
        <f t="shared" si="45"/>
        <v>0</v>
      </c>
      <c r="AA177" s="5">
        <f t="shared" si="46"/>
        <v>0</v>
      </c>
      <c r="AB177" s="5">
        <f t="shared" si="47"/>
        <v>0</v>
      </c>
      <c r="AD177" s="5">
        <f t="shared" si="48"/>
        <v>0</v>
      </c>
      <c r="AE177" s="5">
        <f t="shared" si="49"/>
        <v>2</v>
      </c>
      <c r="AF177" s="5">
        <f t="shared" si="50"/>
        <v>3</v>
      </c>
      <c r="AG177" s="5">
        <f t="shared" si="51"/>
        <v>1</v>
      </c>
      <c r="AH177" s="5">
        <f t="shared" si="52"/>
        <v>0</v>
      </c>
      <c r="AJ177" s="5">
        <f t="shared" si="53"/>
        <v>0</v>
      </c>
      <c r="AK177" s="5">
        <f t="shared" si="54"/>
        <v>0</v>
      </c>
      <c r="AL177" s="5">
        <f t="shared" si="55"/>
        <v>0</v>
      </c>
      <c r="AM177" s="5">
        <f t="shared" si="56"/>
        <v>0</v>
      </c>
      <c r="AN177" s="5">
        <f t="shared" si="57"/>
        <v>0</v>
      </c>
      <c r="AP177" s="37">
        <f t="shared" si="58"/>
        <v>0</v>
      </c>
      <c r="AQ177" s="37">
        <f t="shared" si="59"/>
        <v>0</v>
      </c>
      <c r="AR177" s="5">
        <f>+IF(AP177&gt;0, IF(COUNTIF(AP$78:AP177,AP177)&lt;=1,TRUE,FALSE),0)*$C$51*-1</f>
        <v>0</v>
      </c>
      <c r="AS177" s="5">
        <f>+IF(AQ177&gt;0, IF(COUNTIF(AQ$78:AQ177,AQ177)&lt;=1,TRUE,FALSE),0)*$C$51*-1</f>
        <v>0</v>
      </c>
    </row>
    <row r="178" spans="1:45" s="5" customFormat="1" hidden="1" outlineLevel="1" x14ac:dyDescent="0.2">
      <c r="A178" s="6"/>
      <c r="F178" s="55">
        <f t="shared" si="60"/>
        <v>55.889999999997798</v>
      </c>
      <c r="G178" s="33">
        <f t="shared" si="34"/>
        <v>0</v>
      </c>
      <c r="H178" s="33">
        <f t="shared" si="35"/>
        <v>0</v>
      </c>
      <c r="I178" s="57">
        <f t="shared" si="36"/>
        <v>0</v>
      </c>
      <c r="J178" s="53">
        <f t="shared" si="37"/>
        <v>55.889999999997798</v>
      </c>
      <c r="L178" s="5">
        <f t="shared" si="61"/>
        <v>19.509999999998854</v>
      </c>
      <c r="M178" s="5">
        <f t="shared" si="62"/>
        <v>-47.540000000000248</v>
      </c>
      <c r="N178" s="5">
        <f t="shared" si="63"/>
        <v>-8.5265128291212022E-14</v>
      </c>
      <c r="O178" s="5">
        <f t="shared" si="64"/>
        <v>-91.120000000000061</v>
      </c>
      <c r="P178" s="5">
        <f t="shared" si="65"/>
        <v>63.259999999999877</v>
      </c>
      <c r="R178" s="5">
        <f t="shared" si="38"/>
        <v>2</v>
      </c>
      <c r="S178" s="5">
        <f t="shared" si="39"/>
        <v>0</v>
      </c>
      <c r="T178" s="5">
        <f t="shared" si="40"/>
        <v>0</v>
      </c>
      <c r="U178" s="5">
        <f t="shared" si="41"/>
        <v>0</v>
      </c>
      <c r="V178" s="5">
        <f t="shared" si="42"/>
        <v>1</v>
      </c>
      <c r="X178" s="5">
        <f t="shared" si="43"/>
        <v>0</v>
      </c>
      <c r="Y178" s="5">
        <f t="shared" si="44"/>
        <v>0</v>
      </c>
      <c r="Z178" s="5">
        <f t="shared" si="45"/>
        <v>0</v>
      </c>
      <c r="AA178" s="5">
        <f t="shared" si="46"/>
        <v>0</v>
      </c>
      <c r="AB178" s="5">
        <f t="shared" si="47"/>
        <v>0</v>
      </c>
      <c r="AD178" s="5">
        <f t="shared" si="48"/>
        <v>0</v>
      </c>
      <c r="AE178" s="5">
        <f t="shared" si="49"/>
        <v>2</v>
      </c>
      <c r="AF178" s="5">
        <f t="shared" si="50"/>
        <v>3</v>
      </c>
      <c r="AG178" s="5">
        <f t="shared" si="51"/>
        <v>1</v>
      </c>
      <c r="AH178" s="5">
        <f t="shared" si="52"/>
        <v>0</v>
      </c>
      <c r="AJ178" s="5">
        <f t="shared" si="53"/>
        <v>0</v>
      </c>
      <c r="AK178" s="5">
        <f t="shared" si="54"/>
        <v>0</v>
      </c>
      <c r="AL178" s="5">
        <f t="shared" si="55"/>
        <v>0</v>
      </c>
      <c r="AM178" s="5">
        <f t="shared" si="56"/>
        <v>0</v>
      </c>
      <c r="AN178" s="5">
        <f t="shared" si="57"/>
        <v>0</v>
      </c>
      <c r="AP178" s="37">
        <f t="shared" si="58"/>
        <v>0</v>
      </c>
      <c r="AQ178" s="37">
        <f t="shared" si="59"/>
        <v>0</v>
      </c>
      <c r="AR178" s="5">
        <f>+IF(AP178&gt;0, IF(COUNTIF(AP$78:AP178,AP178)&lt;=1,TRUE,FALSE),0)*$C$51*-1</f>
        <v>0</v>
      </c>
      <c r="AS178" s="5">
        <f>+IF(AQ178&gt;0, IF(COUNTIF(AQ$78:AQ178,AQ178)&lt;=1,TRUE,FALSE),0)*$C$51*-1</f>
        <v>0</v>
      </c>
    </row>
    <row r="179" spans="1:45" s="5" customFormat="1" hidden="1" outlineLevel="1" x14ac:dyDescent="0.2">
      <c r="A179" s="6"/>
      <c r="F179" s="55">
        <f t="shared" si="60"/>
        <v>55.889999999997798</v>
      </c>
      <c r="G179" s="33">
        <f t="shared" si="34"/>
        <v>0</v>
      </c>
      <c r="H179" s="33">
        <f t="shared" si="35"/>
        <v>0</v>
      </c>
      <c r="I179" s="57">
        <f t="shared" si="36"/>
        <v>0</v>
      </c>
      <c r="J179" s="53">
        <f t="shared" si="37"/>
        <v>55.889999999997798</v>
      </c>
      <c r="L179" s="5">
        <f t="shared" si="61"/>
        <v>19.509999999998854</v>
      </c>
      <c r="M179" s="5">
        <f t="shared" si="62"/>
        <v>-47.540000000000248</v>
      </c>
      <c r="N179" s="5">
        <f t="shared" si="63"/>
        <v>-8.5265128291212022E-14</v>
      </c>
      <c r="O179" s="5">
        <f t="shared" si="64"/>
        <v>-91.120000000000061</v>
      </c>
      <c r="P179" s="5">
        <f t="shared" si="65"/>
        <v>63.259999999999877</v>
      </c>
      <c r="R179" s="5">
        <f t="shared" si="38"/>
        <v>2</v>
      </c>
      <c r="S179" s="5">
        <f t="shared" si="39"/>
        <v>0</v>
      </c>
      <c r="T179" s="5">
        <f t="shared" si="40"/>
        <v>0</v>
      </c>
      <c r="U179" s="5">
        <f t="shared" si="41"/>
        <v>0</v>
      </c>
      <c r="V179" s="5">
        <f t="shared" si="42"/>
        <v>1</v>
      </c>
      <c r="X179" s="5">
        <f t="shared" si="43"/>
        <v>0</v>
      </c>
      <c r="Y179" s="5">
        <f t="shared" si="44"/>
        <v>0</v>
      </c>
      <c r="Z179" s="5">
        <f t="shared" si="45"/>
        <v>0</v>
      </c>
      <c r="AA179" s="5">
        <f t="shared" si="46"/>
        <v>0</v>
      </c>
      <c r="AB179" s="5">
        <f t="shared" si="47"/>
        <v>0</v>
      </c>
      <c r="AD179" s="5">
        <f t="shared" si="48"/>
        <v>0</v>
      </c>
      <c r="AE179" s="5">
        <f t="shared" si="49"/>
        <v>2</v>
      </c>
      <c r="AF179" s="5">
        <f t="shared" si="50"/>
        <v>3</v>
      </c>
      <c r="AG179" s="5">
        <f t="shared" si="51"/>
        <v>1</v>
      </c>
      <c r="AH179" s="5">
        <f t="shared" si="52"/>
        <v>0</v>
      </c>
      <c r="AJ179" s="5">
        <f t="shared" si="53"/>
        <v>0</v>
      </c>
      <c r="AK179" s="5">
        <f t="shared" si="54"/>
        <v>0</v>
      </c>
      <c r="AL179" s="5">
        <f t="shared" si="55"/>
        <v>0</v>
      </c>
      <c r="AM179" s="5">
        <f t="shared" si="56"/>
        <v>0</v>
      </c>
      <c r="AN179" s="5">
        <f t="shared" si="57"/>
        <v>0</v>
      </c>
      <c r="AP179" s="37">
        <f t="shared" si="58"/>
        <v>0</v>
      </c>
      <c r="AQ179" s="37">
        <f t="shared" si="59"/>
        <v>0</v>
      </c>
      <c r="AR179" s="5">
        <f>+IF(AP179&gt;0, IF(COUNTIF(AP$78:AP179,AP179)&lt;=1,TRUE,FALSE),0)*$C$51*-1</f>
        <v>0</v>
      </c>
      <c r="AS179" s="5">
        <f>+IF(AQ179&gt;0, IF(COUNTIF(AQ$78:AQ179,AQ179)&lt;=1,TRUE,FALSE),0)*$C$51*-1</f>
        <v>0</v>
      </c>
    </row>
    <row r="180" spans="1:45" s="5" customFormat="1" hidden="1" outlineLevel="1" x14ac:dyDescent="0.2">
      <c r="A180" s="6"/>
      <c r="F180" s="55">
        <f t="shared" si="60"/>
        <v>55.889999999997798</v>
      </c>
      <c r="G180" s="33">
        <f t="shared" si="34"/>
        <v>0</v>
      </c>
      <c r="H180" s="33">
        <f t="shared" si="35"/>
        <v>0</v>
      </c>
      <c r="I180" s="57">
        <f t="shared" si="36"/>
        <v>0</v>
      </c>
      <c r="J180" s="53">
        <f t="shared" si="37"/>
        <v>55.889999999997798</v>
      </c>
      <c r="L180" s="5">
        <f t="shared" si="61"/>
        <v>19.509999999998854</v>
      </c>
      <c r="M180" s="5">
        <f t="shared" si="62"/>
        <v>-47.540000000000248</v>
      </c>
      <c r="N180" s="5">
        <f t="shared" si="63"/>
        <v>-8.5265128291212022E-14</v>
      </c>
      <c r="O180" s="5">
        <f t="shared" si="64"/>
        <v>-91.120000000000061</v>
      </c>
      <c r="P180" s="5">
        <f t="shared" si="65"/>
        <v>63.259999999999877</v>
      </c>
      <c r="R180" s="5">
        <f t="shared" si="38"/>
        <v>2</v>
      </c>
      <c r="S180" s="5">
        <f t="shared" si="39"/>
        <v>0</v>
      </c>
      <c r="T180" s="5">
        <f t="shared" si="40"/>
        <v>0</v>
      </c>
      <c r="U180" s="5">
        <f t="shared" si="41"/>
        <v>0</v>
      </c>
      <c r="V180" s="5">
        <f t="shared" si="42"/>
        <v>1</v>
      </c>
      <c r="X180" s="5">
        <f t="shared" si="43"/>
        <v>0</v>
      </c>
      <c r="Y180" s="5">
        <f t="shared" si="44"/>
        <v>0</v>
      </c>
      <c r="Z180" s="5">
        <f t="shared" si="45"/>
        <v>0</v>
      </c>
      <c r="AA180" s="5">
        <f t="shared" si="46"/>
        <v>0</v>
      </c>
      <c r="AB180" s="5">
        <f t="shared" si="47"/>
        <v>0</v>
      </c>
      <c r="AD180" s="5">
        <f t="shared" si="48"/>
        <v>0</v>
      </c>
      <c r="AE180" s="5">
        <f t="shared" si="49"/>
        <v>2</v>
      </c>
      <c r="AF180" s="5">
        <f t="shared" si="50"/>
        <v>3</v>
      </c>
      <c r="AG180" s="5">
        <f t="shared" si="51"/>
        <v>1</v>
      </c>
      <c r="AH180" s="5">
        <f t="shared" si="52"/>
        <v>0</v>
      </c>
      <c r="AJ180" s="5">
        <f t="shared" si="53"/>
        <v>0</v>
      </c>
      <c r="AK180" s="5">
        <f t="shared" si="54"/>
        <v>0</v>
      </c>
      <c r="AL180" s="5">
        <f t="shared" si="55"/>
        <v>0</v>
      </c>
      <c r="AM180" s="5">
        <f t="shared" si="56"/>
        <v>0</v>
      </c>
      <c r="AN180" s="5">
        <f t="shared" si="57"/>
        <v>0</v>
      </c>
      <c r="AP180" s="37">
        <f t="shared" si="58"/>
        <v>0</v>
      </c>
      <c r="AQ180" s="37">
        <f t="shared" si="59"/>
        <v>0</v>
      </c>
      <c r="AR180" s="5">
        <f>+IF(AP180&gt;0, IF(COUNTIF(AP$78:AP180,AP180)&lt;=1,TRUE,FALSE),0)*$C$51*-1</f>
        <v>0</v>
      </c>
      <c r="AS180" s="5">
        <f>+IF(AQ180&gt;0, IF(COUNTIF(AQ$78:AQ180,AQ180)&lt;=1,TRUE,FALSE),0)*$C$51*-1</f>
        <v>0</v>
      </c>
    </row>
    <row r="181" spans="1:45" s="5" customFormat="1" hidden="1" outlineLevel="1" x14ac:dyDescent="0.2">
      <c r="A181" s="6"/>
      <c r="F181" s="55">
        <f t="shared" si="60"/>
        <v>55.889999999997798</v>
      </c>
      <c r="G181" s="33">
        <f t="shared" si="34"/>
        <v>0</v>
      </c>
      <c r="H181" s="33">
        <f t="shared" si="35"/>
        <v>0</v>
      </c>
      <c r="I181" s="57">
        <f t="shared" si="36"/>
        <v>0</v>
      </c>
      <c r="J181" s="53">
        <f t="shared" si="37"/>
        <v>55.889999999997798</v>
      </c>
      <c r="L181" s="5">
        <f t="shared" si="61"/>
        <v>19.509999999998854</v>
      </c>
      <c r="M181" s="5">
        <f t="shared" si="62"/>
        <v>-47.540000000000248</v>
      </c>
      <c r="N181" s="5">
        <f t="shared" si="63"/>
        <v>-8.5265128291212022E-14</v>
      </c>
      <c r="O181" s="5">
        <f t="shared" si="64"/>
        <v>-91.120000000000061</v>
      </c>
      <c r="P181" s="5">
        <f t="shared" si="65"/>
        <v>63.259999999999877</v>
      </c>
      <c r="R181" s="5">
        <f t="shared" si="38"/>
        <v>2</v>
      </c>
      <c r="S181" s="5">
        <f t="shared" si="39"/>
        <v>0</v>
      </c>
      <c r="T181" s="5">
        <f t="shared" si="40"/>
        <v>0</v>
      </c>
      <c r="U181" s="5">
        <f t="shared" si="41"/>
        <v>0</v>
      </c>
      <c r="V181" s="5">
        <f t="shared" si="42"/>
        <v>1</v>
      </c>
      <c r="X181" s="5">
        <f t="shared" si="43"/>
        <v>0</v>
      </c>
      <c r="Y181" s="5">
        <f t="shared" si="44"/>
        <v>0</v>
      </c>
      <c r="Z181" s="5">
        <f t="shared" si="45"/>
        <v>0</v>
      </c>
      <c r="AA181" s="5">
        <f t="shared" si="46"/>
        <v>0</v>
      </c>
      <c r="AB181" s="5">
        <f t="shared" si="47"/>
        <v>0</v>
      </c>
      <c r="AD181" s="5">
        <f t="shared" si="48"/>
        <v>0</v>
      </c>
      <c r="AE181" s="5">
        <f t="shared" si="49"/>
        <v>2</v>
      </c>
      <c r="AF181" s="5">
        <f t="shared" si="50"/>
        <v>3</v>
      </c>
      <c r="AG181" s="5">
        <f t="shared" si="51"/>
        <v>1</v>
      </c>
      <c r="AH181" s="5">
        <f t="shared" si="52"/>
        <v>0</v>
      </c>
      <c r="AJ181" s="5">
        <f t="shared" si="53"/>
        <v>0</v>
      </c>
      <c r="AK181" s="5">
        <f t="shared" si="54"/>
        <v>0</v>
      </c>
      <c r="AL181" s="5">
        <f t="shared" si="55"/>
        <v>0</v>
      </c>
      <c r="AM181" s="5">
        <f t="shared" si="56"/>
        <v>0</v>
      </c>
      <c r="AN181" s="5">
        <f t="shared" si="57"/>
        <v>0</v>
      </c>
      <c r="AP181" s="37">
        <f t="shared" si="58"/>
        <v>0</v>
      </c>
      <c r="AQ181" s="37">
        <f t="shared" si="59"/>
        <v>0</v>
      </c>
      <c r="AR181" s="5">
        <f>+IF(AP181&gt;0, IF(COUNTIF(AP$78:AP181,AP181)&lt;=1,TRUE,FALSE),0)*$C$51*-1</f>
        <v>0</v>
      </c>
      <c r="AS181" s="5">
        <f>+IF(AQ181&gt;0, IF(COUNTIF(AQ$78:AQ181,AQ181)&lt;=1,TRUE,FALSE),0)*$C$51*-1</f>
        <v>0</v>
      </c>
    </row>
    <row r="182" spans="1:45" s="5" customFormat="1" hidden="1" outlineLevel="1" x14ac:dyDescent="0.2">
      <c r="A182" s="6"/>
      <c r="F182" s="55">
        <f t="shared" si="60"/>
        <v>55.889999999997798</v>
      </c>
      <c r="G182" s="33">
        <f t="shared" si="34"/>
        <v>0</v>
      </c>
      <c r="H182" s="33">
        <f t="shared" si="35"/>
        <v>0</v>
      </c>
      <c r="I182" s="57">
        <f t="shared" si="36"/>
        <v>0</v>
      </c>
      <c r="J182" s="53">
        <f t="shared" si="37"/>
        <v>55.889999999997798</v>
      </c>
      <c r="L182" s="5">
        <f t="shared" si="61"/>
        <v>19.509999999998854</v>
      </c>
      <c r="M182" s="5">
        <f t="shared" si="62"/>
        <v>-47.540000000000248</v>
      </c>
      <c r="N182" s="5">
        <f t="shared" si="63"/>
        <v>-8.5265128291212022E-14</v>
      </c>
      <c r="O182" s="5">
        <f t="shared" si="64"/>
        <v>-91.120000000000061</v>
      </c>
      <c r="P182" s="5">
        <f t="shared" si="65"/>
        <v>63.259999999999877</v>
      </c>
      <c r="R182" s="5">
        <f t="shared" si="38"/>
        <v>2</v>
      </c>
      <c r="S182" s="5">
        <f t="shared" si="39"/>
        <v>0</v>
      </c>
      <c r="T182" s="5">
        <f t="shared" si="40"/>
        <v>0</v>
      </c>
      <c r="U182" s="5">
        <f t="shared" si="41"/>
        <v>0</v>
      </c>
      <c r="V182" s="5">
        <f t="shared" si="42"/>
        <v>1</v>
      </c>
      <c r="X182" s="5">
        <f t="shared" si="43"/>
        <v>0</v>
      </c>
      <c r="Y182" s="5">
        <f t="shared" si="44"/>
        <v>0</v>
      </c>
      <c r="Z182" s="5">
        <f t="shared" si="45"/>
        <v>0</v>
      </c>
      <c r="AA182" s="5">
        <f t="shared" si="46"/>
        <v>0</v>
      </c>
      <c r="AB182" s="5">
        <f t="shared" si="47"/>
        <v>0</v>
      </c>
      <c r="AD182" s="5">
        <f t="shared" si="48"/>
        <v>0</v>
      </c>
      <c r="AE182" s="5">
        <f t="shared" si="49"/>
        <v>2</v>
      </c>
      <c r="AF182" s="5">
        <f t="shared" si="50"/>
        <v>3</v>
      </c>
      <c r="AG182" s="5">
        <f t="shared" si="51"/>
        <v>1</v>
      </c>
      <c r="AH182" s="5">
        <f t="shared" si="52"/>
        <v>0</v>
      </c>
      <c r="AJ182" s="5">
        <f t="shared" si="53"/>
        <v>0</v>
      </c>
      <c r="AK182" s="5">
        <f t="shared" si="54"/>
        <v>0</v>
      </c>
      <c r="AL182" s="5">
        <f t="shared" si="55"/>
        <v>0</v>
      </c>
      <c r="AM182" s="5">
        <f t="shared" si="56"/>
        <v>0</v>
      </c>
      <c r="AN182" s="5">
        <f t="shared" si="57"/>
        <v>0</v>
      </c>
      <c r="AP182" s="37">
        <f t="shared" si="58"/>
        <v>0</v>
      </c>
      <c r="AQ182" s="37">
        <f t="shared" si="59"/>
        <v>0</v>
      </c>
      <c r="AR182" s="5">
        <f>+IF(AP182&gt;0, IF(COUNTIF(AP$78:AP182,AP182)&lt;=1,TRUE,FALSE),0)*$C$51*-1</f>
        <v>0</v>
      </c>
      <c r="AS182" s="5">
        <f>+IF(AQ182&gt;0, IF(COUNTIF(AQ$78:AQ182,AQ182)&lt;=1,TRUE,FALSE),0)*$C$51*-1</f>
        <v>0</v>
      </c>
    </row>
    <row r="183" spans="1:45" s="5" customFormat="1" hidden="1" outlineLevel="1" x14ac:dyDescent="0.2">
      <c r="A183" s="6"/>
      <c r="F183" s="55">
        <f t="shared" si="60"/>
        <v>55.889999999997798</v>
      </c>
      <c r="G183" s="33">
        <f t="shared" si="34"/>
        <v>0</v>
      </c>
      <c r="H183" s="33">
        <f t="shared" si="35"/>
        <v>0</v>
      </c>
      <c r="I183" s="57">
        <f t="shared" si="36"/>
        <v>0</v>
      </c>
      <c r="J183" s="53">
        <f t="shared" si="37"/>
        <v>55.889999999997798</v>
      </c>
      <c r="L183" s="5">
        <f t="shared" si="61"/>
        <v>19.509999999998854</v>
      </c>
      <c r="M183" s="5">
        <f t="shared" si="62"/>
        <v>-47.540000000000248</v>
      </c>
      <c r="N183" s="5">
        <f t="shared" si="63"/>
        <v>-8.5265128291212022E-14</v>
      </c>
      <c r="O183" s="5">
        <f t="shared" si="64"/>
        <v>-91.120000000000061</v>
      </c>
      <c r="P183" s="5">
        <f t="shared" si="65"/>
        <v>63.259999999999877</v>
      </c>
      <c r="R183" s="5">
        <f t="shared" si="38"/>
        <v>2</v>
      </c>
      <c r="S183" s="5">
        <f t="shared" si="39"/>
        <v>0</v>
      </c>
      <c r="T183" s="5">
        <f t="shared" si="40"/>
        <v>0</v>
      </c>
      <c r="U183" s="5">
        <f t="shared" si="41"/>
        <v>0</v>
      </c>
      <c r="V183" s="5">
        <f t="shared" si="42"/>
        <v>1</v>
      </c>
      <c r="X183" s="5">
        <f t="shared" si="43"/>
        <v>0</v>
      </c>
      <c r="Y183" s="5">
        <f t="shared" si="44"/>
        <v>0</v>
      </c>
      <c r="Z183" s="5">
        <f t="shared" si="45"/>
        <v>0</v>
      </c>
      <c r="AA183" s="5">
        <f t="shared" si="46"/>
        <v>0</v>
      </c>
      <c r="AB183" s="5">
        <f t="shared" si="47"/>
        <v>0</v>
      </c>
      <c r="AD183" s="5">
        <f t="shared" si="48"/>
        <v>0</v>
      </c>
      <c r="AE183" s="5">
        <f t="shared" si="49"/>
        <v>2</v>
      </c>
      <c r="AF183" s="5">
        <f t="shared" si="50"/>
        <v>3</v>
      </c>
      <c r="AG183" s="5">
        <f t="shared" si="51"/>
        <v>1</v>
      </c>
      <c r="AH183" s="5">
        <f t="shared" si="52"/>
        <v>0</v>
      </c>
      <c r="AJ183" s="5">
        <f t="shared" si="53"/>
        <v>0</v>
      </c>
      <c r="AK183" s="5">
        <f t="shared" si="54"/>
        <v>0</v>
      </c>
      <c r="AL183" s="5">
        <f t="shared" si="55"/>
        <v>0</v>
      </c>
      <c r="AM183" s="5">
        <f t="shared" si="56"/>
        <v>0</v>
      </c>
      <c r="AN183" s="5">
        <f t="shared" si="57"/>
        <v>0</v>
      </c>
      <c r="AP183" s="37">
        <f t="shared" si="58"/>
        <v>0</v>
      </c>
      <c r="AQ183" s="37">
        <f t="shared" si="59"/>
        <v>0</v>
      </c>
      <c r="AR183" s="5">
        <f>+IF(AP183&gt;0, IF(COUNTIF(AP$78:AP183,AP183)&lt;=1,TRUE,FALSE),0)*$C$51*-1</f>
        <v>0</v>
      </c>
      <c r="AS183" s="5">
        <f>+IF(AQ183&gt;0, IF(COUNTIF(AQ$78:AQ183,AQ183)&lt;=1,TRUE,FALSE),0)*$C$51*-1</f>
        <v>0</v>
      </c>
    </row>
    <row r="184" spans="1:45" s="5" customFormat="1" hidden="1" outlineLevel="1" x14ac:dyDescent="0.2">
      <c r="A184" s="6"/>
      <c r="F184" s="55">
        <f t="shared" si="60"/>
        <v>55.889999999997798</v>
      </c>
      <c r="G184" s="33">
        <f t="shared" si="34"/>
        <v>0</v>
      </c>
      <c r="H184" s="33">
        <f t="shared" si="35"/>
        <v>0</v>
      </c>
      <c r="I184" s="57">
        <f t="shared" si="36"/>
        <v>0</v>
      </c>
      <c r="J184" s="53">
        <f t="shared" si="37"/>
        <v>55.889999999997798</v>
      </c>
      <c r="L184" s="5">
        <f t="shared" si="61"/>
        <v>19.509999999998854</v>
      </c>
      <c r="M184" s="5">
        <f t="shared" si="62"/>
        <v>-47.540000000000248</v>
      </c>
      <c r="N184" s="5">
        <f t="shared" si="63"/>
        <v>-8.5265128291212022E-14</v>
      </c>
      <c r="O184" s="5">
        <f t="shared" si="64"/>
        <v>-91.120000000000061</v>
      </c>
      <c r="P184" s="5">
        <f t="shared" si="65"/>
        <v>63.259999999999877</v>
      </c>
      <c r="R184" s="5">
        <f t="shared" si="38"/>
        <v>2</v>
      </c>
      <c r="S184" s="5">
        <f t="shared" si="39"/>
        <v>0</v>
      </c>
      <c r="T184" s="5">
        <f t="shared" si="40"/>
        <v>0</v>
      </c>
      <c r="U184" s="5">
        <f t="shared" si="41"/>
        <v>0</v>
      </c>
      <c r="V184" s="5">
        <f t="shared" si="42"/>
        <v>1</v>
      </c>
      <c r="X184" s="5">
        <f t="shared" si="43"/>
        <v>0</v>
      </c>
      <c r="Y184" s="5">
        <f t="shared" si="44"/>
        <v>0</v>
      </c>
      <c r="Z184" s="5">
        <f t="shared" si="45"/>
        <v>0</v>
      </c>
      <c r="AA184" s="5">
        <f t="shared" si="46"/>
        <v>0</v>
      </c>
      <c r="AB184" s="5">
        <f t="shared" si="47"/>
        <v>0</v>
      </c>
      <c r="AD184" s="5">
        <f t="shared" si="48"/>
        <v>0</v>
      </c>
      <c r="AE184" s="5">
        <f t="shared" si="49"/>
        <v>2</v>
      </c>
      <c r="AF184" s="5">
        <f t="shared" si="50"/>
        <v>3</v>
      </c>
      <c r="AG184" s="5">
        <f t="shared" si="51"/>
        <v>1</v>
      </c>
      <c r="AH184" s="5">
        <f t="shared" si="52"/>
        <v>0</v>
      </c>
      <c r="AJ184" s="5">
        <f t="shared" si="53"/>
        <v>0</v>
      </c>
      <c r="AK184" s="5">
        <f t="shared" si="54"/>
        <v>0</v>
      </c>
      <c r="AL184" s="5">
        <f t="shared" si="55"/>
        <v>0</v>
      </c>
      <c r="AM184" s="5">
        <f t="shared" si="56"/>
        <v>0</v>
      </c>
      <c r="AN184" s="5">
        <f t="shared" si="57"/>
        <v>0</v>
      </c>
      <c r="AP184" s="37">
        <f t="shared" si="58"/>
        <v>0</v>
      </c>
      <c r="AQ184" s="37">
        <f t="shared" si="59"/>
        <v>0</v>
      </c>
      <c r="AR184" s="5">
        <f>+IF(AP184&gt;0, IF(COUNTIF(AP$78:AP184,AP184)&lt;=1,TRUE,FALSE),0)*$C$51*-1</f>
        <v>0</v>
      </c>
      <c r="AS184" s="5">
        <f>+IF(AQ184&gt;0, IF(COUNTIF(AQ$78:AQ184,AQ184)&lt;=1,TRUE,FALSE),0)*$C$51*-1</f>
        <v>0</v>
      </c>
    </row>
    <row r="185" spans="1:45" s="5" customFormat="1" hidden="1" outlineLevel="1" x14ac:dyDescent="0.2">
      <c r="A185" s="6"/>
      <c r="F185" s="55">
        <f t="shared" si="60"/>
        <v>55.889999999997798</v>
      </c>
      <c r="G185" s="33">
        <f t="shared" si="34"/>
        <v>0</v>
      </c>
      <c r="H185" s="33">
        <f t="shared" si="35"/>
        <v>0</v>
      </c>
      <c r="I185" s="57">
        <f t="shared" si="36"/>
        <v>0</v>
      </c>
      <c r="J185" s="53">
        <f t="shared" si="37"/>
        <v>55.889999999997798</v>
      </c>
      <c r="L185" s="5">
        <f t="shared" si="61"/>
        <v>19.509999999998854</v>
      </c>
      <c r="M185" s="5">
        <f t="shared" si="62"/>
        <v>-47.540000000000248</v>
      </c>
      <c r="N185" s="5">
        <f t="shared" si="63"/>
        <v>-8.5265128291212022E-14</v>
      </c>
      <c r="O185" s="5">
        <f t="shared" si="64"/>
        <v>-91.120000000000061</v>
      </c>
      <c r="P185" s="5">
        <f t="shared" si="65"/>
        <v>63.259999999999877</v>
      </c>
      <c r="R185" s="5">
        <f t="shared" si="38"/>
        <v>2</v>
      </c>
      <c r="S185" s="5">
        <f t="shared" si="39"/>
        <v>0</v>
      </c>
      <c r="T185" s="5">
        <f t="shared" si="40"/>
        <v>0</v>
      </c>
      <c r="U185" s="5">
        <f t="shared" si="41"/>
        <v>0</v>
      </c>
      <c r="V185" s="5">
        <f t="shared" si="42"/>
        <v>1</v>
      </c>
      <c r="X185" s="5">
        <f t="shared" si="43"/>
        <v>0</v>
      </c>
      <c r="Y185" s="5">
        <f t="shared" si="44"/>
        <v>0</v>
      </c>
      <c r="Z185" s="5">
        <f t="shared" si="45"/>
        <v>0</v>
      </c>
      <c r="AA185" s="5">
        <f t="shared" si="46"/>
        <v>0</v>
      </c>
      <c r="AB185" s="5">
        <f t="shared" si="47"/>
        <v>0</v>
      </c>
      <c r="AD185" s="5">
        <f t="shared" si="48"/>
        <v>0</v>
      </c>
      <c r="AE185" s="5">
        <f t="shared" si="49"/>
        <v>2</v>
      </c>
      <c r="AF185" s="5">
        <f t="shared" si="50"/>
        <v>3</v>
      </c>
      <c r="AG185" s="5">
        <f t="shared" si="51"/>
        <v>1</v>
      </c>
      <c r="AH185" s="5">
        <f t="shared" si="52"/>
        <v>0</v>
      </c>
      <c r="AJ185" s="5">
        <f t="shared" si="53"/>
        <v>0</v>
      </c>
      <c r="AK185" s="5">
        <f t="shared" si="54"/>
        <v>0</v>
      </c>
      <c r="AL185" s="5">
        <f t="shared" si="55"/>
        <v>0</v>
      </c>
      <c r="AM185" s="5">
        <f t="shared" si="56"/>
        <v>0</v>
      </c>
      <c r="AN185" s="5">
        <f t="shared" si="57"/>
        <v>0</v>
      </c>
      <c r="AP185" s="37">
        <f t="shared" si="58"/>
        <v>0</v>
      </c>
      <c r="AQ185" s="37">
        <f t="shared" si="59"/>
        <v>0</v>
      </c>
      <c r="AR185" s="5">
        <f>+IF(AP185&gt;0, IF(COUNTIF(AP$78:AP185,AP185)&lt;=1,TRUE,FALSE),0)*$C$51*-1</f>
        <v>0</v>
      </c>
      <c r="AS185" s="5">
        <f>+IF(AQ185&gt;0, IF(COUNTIF(AQ$78:AQ185,AQ185)&lt;=1,TRUE,FALSE),0)*$C$51*-1</f>
        <v>0</v>
      </c>
    </row>
    <row r="186" spans="1:45" s="5" customFormat="1" hidden="1" outlineLevel="1" x14ac:dyDescent="0.2">
      <c r="A186" s="6"/>
      <c r="F186" s="55">
        <f t="shared" si="60"/>
        <v>55.889999999997798</v>
      </c>
      <c r="G186" s="33">
        <f t="shared" si="34"/>
        <v>0</v>
      </c>
      <c r="H186" s="33">
        <f t="shared" si="35"/>
        <v>0</v>
      </c>
      <c r="I186" s="57">
        <f t="shared" si="36"/>
        <v>0</v>
      </c>
      <c r="J186" s="53">
        <f t="shared" si="37"/>
        <v>55.889999999997798</v>
      </c>
      <c r="L186" s="5">
        <f t="shared" si="61"/>
        <v>19.509999999998854</v>
      </c>
      <c r="M186" s="5">
        <f t="shared" si="62"/>
        <v>-47.540000000000248</v>
      </c>
      <c r="N186" s="5">
        <f t="shared" si="63"/>
        <v>-8.5265128291212022E-14</v>
      </c>
      <c r="O186" s="5">
        <f t="shared" si="64"/>
        <v>-91.120000000000061</v>
      </c>
      <c r="P186" s="5">
        <f t="shared" si="65"/>
        <v>63.259999999999877</v>
      </c>
      <c r="R186" s="5">
        <f t="shared" si="38"/>
        <v>2</v>
      </c>
      <c r="S186" s="5">
        <f t="shared" si="39"/>
        <v>0</v>
      </c>
      <c r="T186" s="5">
        <f t="shared" si="40"/>
        <v>0</v>
      </c>
      <c r="U186" s="5">
        <f t="shared" si="41"/>
        <v>0</v>
      </c>
      <c r="V186" s="5">
        <f t="shared" si="42"/>
        <v>1</v>
      </c>
      <c r="X186" s="5">
        <f t="shared" si="43"/>
        <v>0</v>
      </c>
      <c r="Y186" s="5">
        <f t="shared" si="44"/>
        <v>0</v>
      </c>
      <c r="Z186" s="5">
        <f t="shared" si="45"/>
        <v>0</v>
      </c>
      <c r="AA186" s="5">
        <f t="shared" si="46"/>
        <v>0</v>
      </c>
      <c r="AB186" s="5">
        <f t="shared" si="47"/>
        <v>0</v>
      </c>
      <c r="AD186" s="5">
        <f t="shared" si="48"/>
        <v>0</v>
      </c>
      <c r="AE186" s="5">
        <f t="shared" si="49"/>
        <v>2</v>
      </c>
      <c r="AF186" s="5">
        <f t="shared" si="50"/>
        <v>3</v>
      </c>
      <c r="AG186" s="5">
        <f t="shared" si="51"/>
        <v>1</v>
      </c>
      <c r="AH186" s="5">
        <f t="shared" si="52"/>
        <v>0</v>
      </c>
      <c r="AJ186" s="5">
        <f t="shared" si="53"/>
        <v>0</v>
      </c>
      <c r="AK186" s="5">
        <f t="shared" si="54"/>
        <v>0</v>
      </c>
      <c r="AL186" s="5">
        <f t="shared" si="55"/>
        <v>0</v>
      </c>
      <c r="AM186" s="5">
        <f t="shared" si="56"/>
        <v>0</v>
      </c>
      <c r="AN186" s="5">
        <f t="shared" si="57"/>
        <v>0</v>
      </c>
      <c r="AP186" s="37">
        <f t="shared" si="58"/>
        <v>0</v>
      </c>
      <c r="AQ186" s="37">
        <f t="shared" si="59"/>
        <v>0</v>
      </c>
      <c r="AR186" s="5">
        <f>+IF(AP186&gt;0, IF(COUNTIF(AP$78:AP186,AP186)&lt;=1,TRUE,FALSE),0)*$C$51*-1</f>
        <v>0</v>
      </c>
      <c r="AS186" s="5">
        <f>+IF(AQ186&gt;0, IF(COUNTIF(AQ$78:AQ186,AQ186)&lt;=1,TRUE,FALSE),0)*$C$51*-1</f>
        <v>0</v>
      </c>
    </row>
    <row r="187" spans="1:45" s="5" customFormat="1" hidden="1" outlineLevel="1" x14ac:dyDescent="0.2">
      <c r="A187" s="6"/>
      <c r="F187" s="55">
        <f t="shared" si="60"/>
        <v>55.889999999997798</v>
      </c>
      <c r="G187" s="33">
        <f t="shared" si="34"/>
        <v>0</v>
      </c>
      <c r="H187" s="33">
        <f t="shared" si="35"/>
        <v>0</v>
      </c>
      <c r="I187" s="57">
        <f t="shared" si="36"/>
        <v>0</v>
      </c>
      <c r="J187" s="53">
        <f t="shared" si="37"/>
        <v>55.889999999997798</v>
      </c>
      <c r="L187" s="5">
        <f t="shared" si="61"/>
        <v>19.509999999998854</v>
      </c>
      <c r="M187" s="5">
        <f t="shared" si="62"/>
        <v>-47.540000000000248</v>
      </c>
      <c r="N187" s="5">
        <f t="shared" si="63"/>
        <v>-8.5265128291212022E-14</v>
      </c>
      <c r="O187" s="5">
        <f t="shared" si="64"/>
        <v>-91.120000000000061</v>
      </c>
      <c r="P187" s="5">
        <f t="shared" si="65"/>
        <v>63.259999999999877</v>
      </c>
      <c r="R187" s="5">
        <f t="shared" si="38"/>
        <v>2</v>
      </c>
      <c r="S187" s="5">
        <f t="shared" si="39"/>
        <v>0</v>
      </c>
      <c r="T187" s="5">
        <f t="shared" si="40"/>
        <v>0</v>
      </c>
      <c r="U187" s="5">
        <f t="shared" si="41"/>
        <v>0</v>
      </c>
      <c r="V187" s="5">
        <f t="shared" si="42"/>
        <v>1</v>
      </c>
      <c r="X187" s="5">
        <f t="shared" si="43"/>
        <v>0</v>
      </c>
      <c r="Y187" s="5">
        <f t="shared" si="44"/>
        <v>0</v>
      </c>
      <c r="Z187" s="5">
        <f t="shared" si="45"/>
        <v>0</v>
      </c>
      <c r="AA187" s="5">
        <f t="shared" si="46"/>
        <v>0</v>
      </c>
      <c r="AB187" s="5">
        <f t="shared" si="47"/>
        <v>0</v>
      </c>
      <c r="AD187" s="5">
        <f t="shared" si="48"/>
        <v>0</v>
      </c>
      <c r="AE187" s="5">
        <f t="shared" si="49"/>
        <v>2</v>
      </c>
      <c r="AF187" s="5">
        <f t="shared" si="50"/>
        <v>3</v>
      </c>
      <c r="AG187" s="5">
        <f t="shared" si="51"/>
        <v>1</v>
      </c>
      <c r="AH187" s="5">
        <f t="shared" si="52"/>
        <v>0</v>
      </c>
      <c r="AJ187" s="5">
        <f t="shared" si="53"/>
        <v>0</v>
      </c>
      <c r="AK187" s="5">
        <f t="shared" si="54"/>
        <v>0</v>
      </c>
      <c r="AL187" s="5">
        <f t="shared" si="55"/>
        <v>0</v>
      </c>
      <c r="AM187" s="5">
        <f t="shared" si="56"/>
        <v>0</v>
      </c>
      <c r="AN187" s="5">
        <f t="shared" si="57"/>
        <v>0</v>
      </c>
      <c r="AP187" s="37">
        <f t="shared" si="58"/>
        <v>0</v>
      </c>
      <c r="AQ187" s="37">
        <f t="shared" si="59"/>
        <v>0</v>
      </c>
      <c r="AR187" s="5">
        <f>+IF(AP187&gt;0, IF(COUNTIF(AP$78:AP187,AP187)&lt;=1,TRUE,FALSE),0)*$C$51*-1</f>
        <v>0</v>
      </c>
      <c r="AS187" s="5">
        <f>+IF(AQ187&gt;0, IF(COUNTIF(AQ$78:AQ187,AQ187)&lt;=1,TRUE,FALSE),0)*$C$51*-1</f>
        <v>0</v>
      </c>
    </row>
    <row r="188" spans="1:45" s="5" customFormat="1" hidden="1" outlineLevel="1" x14ac:dyDescent="0.2">
      <c r="A188" s="6"/>
      <c r="F188" s="55">
        <f t="shared" si="60"/>
        <v>55.889999999997798</v>
      </c>
      <c r="G188" s="33">
        <f t="shared" si="34"/>
        <v>0</v>
      </c>
      <c r="H188" s="33">
        <f t="shared" si="35"/>
        <v>0</v>
      </c>
      <c r="I188" s="57">
        <f t="shared" si="36"/>
        <v>0</v>
      </c>
      <c r="J188" s="53">
        <f t="shared" si="37"/>
        <v>55.889999999997798</v>
      </c>
      <c r="L188" s="5">
        <f t="shared" si="61"/>
        <v>19.509999999998854</v>
      </c>
      <c r="M188" s="5">
        <f t="shared" si="62"/>
        <v>-47.540000000000248</v>
      </c>
      <c r="N188" s="5">
        <f t="shared" si="63"/>
        <v>-8.5265128291212022E-14</v>
      </c>
      <c r="O188" s="5">
        <f t="shared" si="64"/>
        <v>-91.120000000000061</v>
      </c>
      <c r="P188" s="5">
        <f t="shared" si="65"/>
        <v>63.259999999999877</v>
      </c>
      <c r="R188" s="5">
        <f t="shared" si="38"/>
        <v>2</v>
      </c>
      <c r="S188" s="5">
        <f t="shared" si="39"/>
        <v>0</v>
      </c>
      <c r="T188" s="5">
        <f t="shared" si="40"/>
        <v>0</v>
      </c>
      <c r="U188" s="5">
        <f t="shared" si="41"/>
        <v>0</v>
      </c>
      <c r="V188" s="5">
        <f t="shared" si="42"/>
        <v>1</v>
      </c>
      <c r="X188" s="5">
        <f t="shared" si="43"/>
        <v>0</v>
      </c>
      <c r="Y188" s="5">
        <f t="shared" si="44"/>
        <v>0</v>
      </c>
      <c r="Z188" s="5">
        <f t="shared" si="45"/>
        <v>0</v>
      </c>
      <c r="AA188" s="5">
        <f t="shared" si="46"/>
        <v>0</v>
      </c>
      <c r="AB188" s="5">
        <f t="shared" si="47"/>
        <v>0</v>
      </c>
      <c r="AD188" s="5">
        <f t="shared" si="48"/>
        <v>0</v>
      </c>
      <c r="AE188" s="5">
        <f t="shared" si="49"/>
        <v>2</v>
      </c>
      <c r="AF188" s="5">
        <f t="shared" si="50"/>
        <v>3</v>
      </c>
      <c r="AG188" s="5">
        <f t="shared" si="51"/>
        <v>1</v>
      </c>
      <c r="AH188" s="5">
        <f t="shared" si="52"/>
        <v>0</v>
      </c>
      <c r="AJ188" s="5">
        <f t="shared" si="53"/>
        <v>0</v>
      </c>
      <c r="AK188" s="5">
        <f t="shared" si="54"/>
        <v>0</v>
      </c>
      <c r="AL188" s="5">
        <f t="shared" si="55"/>
        <v>0</v>
      </c>
      <c r="AM188" s="5">
        <f t="shared" si="56"/>
        <v>0</v>
      </c>
      <c r="AN188" s="5">
        <f t="shared" si="57"/>
        <v>0</v>
      </c>
      <c r="AP188" s="37">
        <f t="shared" si="58"/>
        <v>0</v>
      </c>
      <c r="AQ188" s="37">
        <f t="shared" si="59"/>
        <v>0</v>
      </c>
      <c r="AR188" s="5">
        <f>+IF(AP188&gt;0, IF(COUNTIF(AP$78:AP188,AP188)&lt;=1,TRUE,FALSE),0)*$C$51*-1</f>
        <v>0</v>
      </c>
      <c r="AS188" s="5">
        <f>+IF(AQ188&gt;0, IF(COUNTIF(AQ$78:AQ188,AQ188)&lt;=1,TRUE,FALSE),0)*$C$51*-1</f>
        <v>0</v>
      </c>
    </row>
    <row r="189" spans="1:45" s="5" customFormat="1" hidden="1" outlineLevel="1" x14ac:dyDescent="0.2">
      <c r="A189" s="6"/>
      <c r="F189" s="55">
        <f t="shared" si="60"/>
        <v>55.889999999997798</v>
      </c>
      <c r="G189" s="33">
        <f t="shared" si="34"/>
        <v>0</v>
      </c>
      <c r="H189" s="33">
        <f t="shared" si="35"/>
        <v>0</v>
      </c>
      <c r="I189" s="57">
        <f t="shared" si="36"/>
        <v>0</v>
      </c>
      <c r="J189" s="53">
        <f t="shared" si="37"/>
        <v>55.889999999997798</v>
      </c>
      <c r="L189" s="5">
        <f t="shared" si="61"/>
        <v>19.509999999998854</v>
      </c>
      <c r="M189" s="5">
        <f t="shared" si="62"/>
        <v>-47.540000000000248</v>
      </c>
      <c r="N189" s="5">
        <f t="shared" si="63"/>
        <v>-8.5265128291212022E-14</v>
      </c>
      <c r="O189" s="5">
        <f t="shared" si="64"/>
        <v>-91.120000000000061</v>
      </c>
      <c r="P189" s="5">
        <f t="shared" si="65"/>
        <v>63.259999999999877</v>
      </c>
      <c r="R189" s="5">
        <f t="shared" si="38"/>
        <v>2</v>
      </c>
      <c r="S189" s="5">
        <f t="shared" si="39"/>
        <v>0</v>
      </c>
      <c r="T189" s="5">
        <f t="shared" si="40"/>
        <v>0</v>
      </c>
      <c r="U189" s="5">
        <f t="shared" si="41"/>
        <v>0</v>
      </c>
      <c r="V189" s="5">
        <f t="shared" si="42"/>
        <v>1</v>
      </c>
      <c r="X189" s="5">
        <f t="shared" si="43"/>
        <v>0</v>
      </c>
      <c r="Y189" s="5">
        <f t="shared" si="44"/>
        <v>0</v>
      </c>
      <c r="Z189" s="5">
        <f t="shared" si="45"/>
        <v>0</v>
      </c>
      <c r="AA189" s="5">
        <f t="shared" si="46"/>
        <v>0</v>
      </c>
      <c r="AB189" s="5">
        <f t="shared" si="47"/>
        <v>0</v>
      </c>
      <c r="AD189" s="5">
        <f t="shared" si="48"/>
        <v>0</v>
      </c>
      <c r="AE189" s="5">
        <f t="shared" si="49"/>
        <v>2</v>
      </c>
      <c r="AF189" s="5">
        <f t="shared" si="50"/>
        <v>3</v>
      </c>
      <c r="AG189" s="5">
        <f t="shared" si="51"/>
        <v>1</v>
      </c>
      <c r="AH189" s="5">
        <f t="shared" si="52"/>
        <v>0</v>
      </c>
      <c r="AJ189" s="5">
        <f t="shared" si="53"/>
        <v>0</v>
      </c>
      <c r="AK189" s="5">
        <f t="shared" si="54"/>
        <v>0</v>
      </c>
      <c r="AL189" s="5">
        <f t="shared" si="55"/>
        <v>0</v>
      </c>
      <c r="AM189" s="5">
        <f t="shared" si="56"/>
        <v>0</v>
      </c>
      <c r="AN189" s="5">
        <f t="shared" si="57"/>
        <v>0</v>
      </c>
      <c r="AP189" s="37">
        <f t="shared" si="58"/>
        <v>0</v>
      </c>
      <c r="AQ189" s="37">
        <f t="shared" si="59"/>
        <v>0</v>
      </c>
      <c r="AR189" s="5">
        <f>+IF(AP189&gt;0, IF(COUNTIF(AP$78:AP189,AP189)&lt;=1,TRUE,FALSE),0)*$C$51*-1</f>
        <v>0</v>
      </c>
      <c r="AS189" s="5">
        <f>+IF(AQ189&gt;0, IF(COUNTIF(AQ$78:AQ189,AQ189)&lt;=1,TRUE,FALSE),0)*$C$51*-1</f>
        <v>0</v>
      </c>
    </row>
    <row r="190" spans="1:45" s="5" customFormat="1" hidden="1" outlineLevel="1" x14ac:dyDescent="0.2">
      <c r="A190" s="6"/>
      <c r="F190" s="55">
        <f t="shared" si="60"/>
        <v>55.889999999997798</v>
      </c>
      <c r="G190" s="33">
        <f t="shared" si="34"/>
        <v>0</v>
      </c>
      <c r="H190" s="33">
        <f t="shared" si="35"/>
        <v>0</v>
      </c>
      <c r="I190" s="57">
        <f t="shared" si="36"/>
        <v>0</v>
      </c>
      <c r="J190" s="53">
        <f t="shared" si="37"/>
        <v>55.889999999997798</v>
      </c>
      <c r="L190" s="5">
        <f t="shared" si="61"/>
        <v>19.509999999998854</v>
      </c>
      <c r="M190" s="5">
        <f t="shared" si="62"/>
        <v>-47.540000000000248</v>
      </c>
      <c r="N190" s="5">
        <f t="shared" si="63"/>
        <v>-8.5265128291212022E-14</v>
      </c>
      <c r="O190" s="5">
        <f t="shared" si="64"/>
        <v>-91.120000000000061</v>
      </c>
      <c r="P190" s="5">
        <f t="shared" si="65"/>
        <v>63.259999999999877</v>
      </c>
      <c r="R190" s="5">
        <f t="shared" si="38"/>
        <v>2</v>
      </c>
      <c r="S190" s="5">
        <f t="shared" si="39"/>
        <v>0</v>
      </c>
      <c r="T190" s="5">
        <f t="shared" si="40"/>
        <v>0</v>
      </c>
      <c r="U190" s="5">
        <f t="shared" si="41"/>
        <v>0</v>
      </c>
      <c r="V190" s="5">
        <f t="shared" si="42"/>
        <v>1</v>
      </c>
      <c r="X190" s="5">
        <f t="shared" si="43"/>
        <v>0</v>
      </c>
      <c r="Y190" s="5">
        <f t="shared" si="44"/>
        <v>0</v>
      </c>
      <c r="Z190" s="5">
        <f t="shared" si="45"/>
        <v>0</v>
      </c>
      <c r="AA190" s="5">
        <f t="shared" si="46"/>
        <v>0</v>
      </c>
      <c r="AB190" s="5">
        <f t="shared" si="47"/>
        <v>0</v>
      </c>
      <c r="AD190" s="5">
        <f t="shared" si="48"/>
        <v>0</v>
      </c>
      <c r="AE190" s="5">
        <f t="shared" si="49"/>
        <v>2</v>
      </c>
      <c r="AF190" s="5">
        <f t="shared" si="50"/>
        <v>3</v>
      </c>
      <c r="AG190" s="5">
        <f t="shared" si="51"/>
        <v>1</v>
      </c>
      <c r="AH190" s="5">
        <f t="shared" si="52"/>
        <v>0</v>
      </c>
      <c r="AJ190" s="5">
        <f t="shared" si="53"/>
        <v>0</v>
      </c>
      <c r="AK190" s="5">
        <f t="shared" si="54"/>
        <v>0</v>
      </c>
      <c r="AL190" s="5">
        <f t="shared" si="55"/>
        <v>0</v>
      </c>
      <c r="AM190" s="5">
        <f t="shared" si="56"/>
        <v>0</v>
      </c>
      <c r="AN190" s="5">
        <f t="shared" si="57"/>
        <v>0</v>
      </c>
      <c r="AP190" s="37">
        <f t="shared" si="58"/>
        <v>0</v>
      </c>
      <c r="AQ190" s="37">
        <f t="shared" si="59"/>
        <v>0</v>
      </c>
      <c r="AR190" s="5">
        <f>+IF(AP190&gt;0, IF(COUNTIF(AP$78:AP190,AP190)&lt;=1,TRUE,FALSE),0)*$C$51*-1</f>
        <v>0</v>
      </c>
      <c r="AS190" s="5">
        <f>+IF(AQ190&gt;0, IF(COUNTIF(AQ$78:AQ190,AQ190)&lt;=1,TRUE,FALSE),0)*$C$51*-1</f>
        <v>0</v>
      </c>
    </row>
    <row r="191" spans="1:45" s="5" customFormat="1" hidden="1" outlineLevel="1" x14ac:dyDescent="0.2">
      <c r="A191" s="6"/>
      <c r="F191" s="55">
        <f t="shared" si="60"/>
        <v>55.889999999997798</v>
      </c>
      <c r="G191" s="33">
        <f t="shared" si="34"/>
        <v>0</v>
      </c>
      <c r="H191" s="33">
        <f t="shared" si="35"/>
        <v>0</v>
      </c>
      <c r="I191" s="57">
        <f t="shared" si="36"/>
        <v>0</v>
      </c>
      <c r="J191" s="53">
        <f t="shared" si="37"/>
        <v>55.889999999997798</v>
      </c>
      <c r="L191" s="5">
        <f t="shared" si="61"/>
        <v>19.509999999998854</v>
      </c>
      <c r="M191" s="5">
        <f t="shared" si="62"/>
        <v>-47.540000000000248</v>
      </c>
      <c r="N191" s="5">
        <f t="shared" si="63"/>
        <v>-8.5265128291212022E-14</v>
      </c>
      <c r="O191" s="5">
        <f t="shared" si="64"/>
        <v>-91.120000000000061</v>
      </c>
      <c r="P191" s="5">
        <f t="shared" si="65"/>
        <v>63.259999999999877</v>
      </c>
      <c r="R191" s="5">
        <f t="shared" si="38"/>
        <v>2</v>
      </c>
      <c r="S191" s="5">
        <f t="shared" si="39"/>
        <v>0</v>
      </c>
      <c r="T191" s="5">
        <f t="shared" si="40"/>
        <v>0</v>
      </c>
      <c r="U191" s="5">
        <f t="shared" si="41"/>
        <v>0</v>
      </c>
      <c r="V191" s="5">
        <f t="shared" si="42"/>
        <v>1</v>
      </c>
      <c r="X191" s="5">
        <f t="shared" si="43"/>
        <v>0</v>
      </c>
      <c r="Y191" s="5">
        <f t="shared" si="44"/>
        <v>0</v>
      </c>
      <c r="Z191" s="5">
        <f t="shared" si="45"/>
        <v>0</v>
      </c>
      <c r="AA191" s="5">
        <f t="shared" si="46"/>
        <v>0</v>
      </c>
      <c r="AB191" s="5">
        <f t="shared" si="47"/>
        <v>0</v>
      </c>
      <c r="AD191" s="5">
        <f t="shared" si="48"/>
        <v>0</v>
      </c>
      <c r="AE191" s="5">
        <f t="shared" si="49"/>
        <v>2</v>
      </c>
      <c r="AF191" s="5">
        <f t="shared" si="50"/>
        <v>3</v>
      </c>
      <c r="AG191" s="5">
        <f t="shared" si="51"/>
        <v>1</v>
      </c>
      <c r="AH191" s="5">
        <f t="shared" si="52"/>
        <v>0</v>
      </c>
      <c r="AJ191" s="5">
        <f t="shared" si="53"/>
        <v>0</v>
      </c>
      <c r="AK191" s="5">
        <f t="shared" si="54"/>
        <v>0</v>
      </c>
      <c r="AL191" s="5">
        <f t="shared" si="55"/>
        <v>0</v>
      </c>
      <c r="AM191" s="5">
        <f t="shared" si="56"/>
        <v>0</v>
      </c>
      <c r="AN191" s="5">
        <f t="shared" si="57"/>
        <v>0</v>
      </c>
      <c r="AP191" s="37">
        <f t="shared" si="58"/>
        <v>0</v>
      </c>
      <c r="AQ191" s="37">
        <f t="shared" si="59"/>
        <v>0</v>
      </c>
      <c r="AR191" s="5">
        <f>+IF(AP191&gt;0, IF(COUNTIF(AP$78:AP191,AP191)&lt;=1,TRUE,FALSE),0)*$C$51*-1</f>
        <v>0</v>
      </c>
      <c r="AS191" s="5">
        <f>+IF(AQ191&gt;0, IF(COUNTIF(AQ$78:AQ191,AQ191)&lt;=1,TRUE,FALSE),0)*$C$51*-1</f>
        <v>0</v>
      </c>
    </row>
    <row r="192" spans="1:45" s="5" customFormat="1" hidden="1" outlineLevel="1" x14ac:dyDescent="0.2">
      <c r="A192" s="6"/>
      <c r="F192" s="55">
        <f t="shared" si="60"/>
        <v>55.889999999997798</v>
      </c>
      <c r="G192" s="33">
        <f t="shared" si="34"/>
        <v>0</v>
      </c>
      <c r="H192" s="33">
        <f t="shared" si="35"/>
        <v>0</v>
      </c>
      <c r="I192" s="57">
        <f t="shared" si="36"/>
        <v>0</v>
      </c>
      <c r="J192" s="53">
        <f t="shared" si="37"/>
        <v>55.889999999997798</v>
      </c>
      <c r="L192" s="5">
        <f t="shared" si="61"/>
        <v>19.509999999998854</v>
      </c>
      <c r="M192" s="5">
        <f t="shared" si="62"/>
        <v>-47.540000000000248</v>
      </c>
      <c r="N192" s="5">
        <f t="shared" si="63"/>
        <v>-8.5265128291212022E-14</v>
      </c>
      <c r="O192" s="5">
        <f t="shared" si="64"/>
        <v>-91.120000000000061</v>
      </c>
      <c r="P192" s="5">
        <f t="shared" si="65"/>
        <v>63.259999999999877</v>
      </c>
      <c r="R192" s="5">
        <f t="shared" si="38"/>
        <v>2</v>
      </c>
      <c r="S192" s="5">
        <f t="shared" si="39"/>
        <v>0</v>
      </c>
      <c r="T192" s="5">
        <f t="shared" si="40"/>
        <v>0</v>
      </c>
      <c r="U192" s="5">
        <f t="shared" si="41"/>
        <v>0</v>
      </c>
      <c r="V192" s="5">
        <f t="shared" si="42"/>
        <v>1</v>
      </c>
      <c r="X192" s="5">
        <f t="shared" si="43"/>
        <v>0</v>
      </c>
      <c r="Y192" s="5">
        <f t="shared" si="44"/>
        <v>0</v>
      </c>
      <c r="Z192" s="5">
        <f t="shared" si="45"/>
        <v>0</v>
      </c>
      <c r="AA192" s="5">
        <f t="shared" si="46"/>
        <v>0</v>
      </c>
      <c r="AB192" s="5">
        <f t="shared" si="47"/>
        <v>0</v>
      </c>
      <c r="AD192" s="5">
        <f t="shared" si="48"/>
        <v>0</v>
      </c>
      <c r="AE192" s="5">
        <f t="shared" si="49"/>
        <v>2</v>
      </c>
      <c r="AF192" s="5">
        <f t="shared" si="50"/>
        <v>3</v>
      </c>
      <c r="AG192" s="5">
        <f t="shared" si="51"/>
        <v>1</v>
      </c>
      <c r="AH192" s="5">
        <f t="shared" si="52"/>
        <v>0</v>
      </c>
      <c r="AJ192" s="5">
        <f t="shared" si="53"/>
        <v>0</v>
      </c>
      <c r="AK192" s="5">
        <f t="shared" si="54"/>
        <v>0</v>
      </c>
      <c r="AL192" s="5">
        <f t="shared" si="55"/>
        <v>0</v>
      </c>
      <c r="AM192" s="5">
        <f t="shared" si="56"/>
        <v>0</v>
      </c>
      <c r="AN192" s="5">
        <f t="shared" si="57"/>
        <v>0</v>
      </c>
      <c r="AP192" s="37">
        <f t="shared" si="58"/>
        <v>0</v>
      </c>
      <c r="AQ192" s="37">
        <f t="shared" si="59"/>
        <v>0</v>
      </c>
      <c r="AR192" s="5">
        <f>+IF(AP192&gt;0, IF(COUNTIF(AP$78:AP192,AP192)&lt;=1,TRUE,FALSE),0)*$C$51*-1</f>
        <v>0</v>
      </c>
      <c r="AS192" s="5">
        <f>+IF(AQ192&gt;0, IF(COUNTIF(AQ$78:AQ192,AQ192)&lt;=1,TRUE,FALSE),0)*$C$51*-1</f>
        <v>0</v>
      </c>
    </row>
    <row r="193" spans="1:45" s="5" customFormat="1" hidden="1" outlineLevel="1" x14ac:dyDescent="0.2">
      <c r="A193" s="6"/>
      <c r="F193" s="55">
        <f t="shared" si="60"/>
        <v>55.889999999997798</v>
      </c>
      <c r="G193" s="33">
        <f t="shared" si="34"/>
        <v>0</v>
      </c>
      <c r="H193" s="33">
        <f t="shared" si="35"/>
        <v>0</v>
      </c>
      <c r="I193" s="57">
        <f t="shared" si="36"/>
        <v>0</v>
      </c>
      <c r="J193" s="53">
        <f t="shared" si="37"/>
        <v>55.889999999997798</v>
      </c>
      <c r="L193" s="5">
        <f t="shared" si="61"/>
        <v>19.509999999998854</v>
      </c>
      <c r="M193" s="5">
        <f t="shared" si="62"/>
        <v>-47.540000000000248</v>
      </c>
      <c r="N193" s="5">
        <f t="shared" si="63"/>
        <v>-8.5265128291212022E-14</v>
      </c>
      <c r="O193" s="5">
        <f t="shared" si="64"/>
        <v>-91.120000000000061</v>
      </c>
      <c r="P193" s="5">
        <f t="shared" si="65"/>
        <v>63.259999999999877</v>
      </c>
      <c r="R193" s="5">
        <f t="shared" si="38"/>
        <v>2</v>
      </c>
      <c r="S193" s="5">
        <f t="shared" si="39"/>
        <v>0</v>
      </c>
      <c r="T193" s="5">
        <f t="shared" si="40"/>
        <v>0</v>
      </c>
      <c r="U193" s="5">
        <f t="shared" si="41"/>
        <v>0</v>
      </c>
      <c r="V193" s="5">
        <f t="shared" si="42"/>
        <v>1</v>
      </c>
      <c r="X193" s="5">
        <f t="shared" si="43"/>
        <v>0</v>
      </c>
      <c r="Y193" s="5">
        <f t="shared" si="44"/>
        <v>0</v>
      </c>
      <c r="Z193" s="5">
        <f t="shared" si="45"/>
        <v>0</v>
      </c>
      <c r="AA193" s="5">
        <f t="shared" si="46"/>
        <v>0</v>
      </c>
      <c r="AB193" s="5">
        <f t="shared" si="47"/>
        <v>0</v>
      </c>
      <c r="AD193" s="5">
        <f t="shared" si="48"/>
        <v>0</v>
      </c>
      <c r="AE193" s="5">
        <f t="shared" si="49"/>
        <v>2</v>
      </c>
      <c r="AF193" s="5">
        <f t="shared" si="50"/>
        <v>3</v>
      </c>
      <c r="AG193" s="5">
        <f t="shared" si="51"/>
        <v>1</v>
      </c>
      <c r="AH193" s="5">
        <f t="shared" si="52"/>
        <v>0</v>
      </c>
      <c r="AJ193" s="5">
        <f t="shared" si="53"/>
        <v>0</v>
      </c>
      <c r="AK193" s="5">
        <f t="shared" si="54"/>
        <v>0</v>
      </c>
      <c r="AL193" s="5">
        <f t="shared" si="55"/>
        <v>0</v>
      </c>
      <c r="AM193" s="5">
        <f t="shared" si="56"/>
        <v>0</v>
      </c>
      <c r="AN193" s="5">
        <f t="shared" si="57"/>
        <v>0</v>
      </c>
      <c r="AP193" s="37">
        <f t="shared" si="58"/>
        <v>0</v>
      </c>
      <c r="AQ193" s="37">
        <f t="shared" si="59"/>
        <v>0</v>
      </c>
      <c r="AR193" s="5">
        <f>+IF(AP193&gt;0, IF(COUNTIF(AP$78:AP193,AP193)&lt;=1,TRUE,FALSE),0)*$C$51*-1</f>
        <v>0</v>
      </c>
      <c r="AS193" s="5">
        <f>+IF(AQ193&gt;0, IF(COUNTIF(AQ$78:AQ193,AQ193)&lt;=1,TRUE,FALSE),0)*$C$51*-1</f>
        <v>0</v>
      </c>
    </row>
    <row r="194" spans="1:45" s="5" customFormat="1" hidden="1" outlineLevel="1" x14ac:dyDescent="0.2">
      <c r="A194" s="6"/>
      <c r="F194" s="55">
        <f t="shared" si="60"/>
        <v>55.889999999997798</v>
      </c>
      <c r="G194" s="33">
        <f t="shared" si="34"/>
        <v>0</v>
      </c>
      <c r="H194" s="33">
        <f t="shared" si="35"/>
        <v>0</v>
      </c>
      <c r="I194" s="57">
        <f t="shared" si="36"/>
        <v>0</v>
      </c>
      <c r="J194" s="53">
        <f t="shared" si="37"/>
        <v>55.889999999997798</v>
      </c>
      <c r="L194" s="5">
        <f t="shared" si="61"/>
        <v>19.509999999998854</v>
      </c>
      <c r="M194" s="5">
        <f t="shared" si="62"/>
        <v>-47.540000000000248</v>
      </c>
      <c r="N194" s="5">
        <f t="shared" si="63"/>
        <v>-8.5265128291212022E-14</v>
      </c>
      <c r="O194" s="5">
        <f t="shared" si="64"/>
        <v>-91.120000000000061</v>
      </c>
      <c r="P194" s="5">
        <f t="shared" si="65"/>
        <v>63.259999999999877</v>
      </c>
      <c r="R194" s="5">
        <f t="shared" si="38"/>
        <v>2</v>
      </c>
      <c r="S194" s="5">
        <f t="shared" si="39"/>
        <v>0</v>
      </c>
      <c r="T194" s="5">
        <f t="shared" si="40"/>
        <v>0</v>
      </c>
      <c r="U194" s="5">
        <f t="shared" si="41"/>
        <v>0</v>
      </c>
      <c r="V194" s="5">
        <f t="shared" si="42"/>
        <v>1</v>
      </c>
      <c r="X194" s="5">
        <f t="shared" si="43"/>
        <v>0</v>
      </c>
      <c r="Y194" s="5">
        <f t="shared" si="44"/>
        <v>0</v>
      </c>
      <c r="Z194" s="5">
        <f t="shared" si="45"/>
        <v>0</v>
      </c>
      <c r="AA194" s="5">
        <f t="shared" si="46"/>
        <v>0</v>
      </c>
      <c r="AB194" s="5">
        <f t="shared" si="47"/>
        <v>0</v>
      </c>
      <c r="AD194" s="5">
        <f t="shared" si="48"/>
        <v>0</v>
      </c>
      <c r="AE194" s="5">
        <f t="shared" si="49"/>
        <v>2</v>
      </c>
      <c r="AF194" s="5">
        <f t="shared" si="50"/>
        <v>3</v>
      </c>
      <c r="AG194" s="5">
        <f t="shared" si="51"/>
        <v>1</v>
      </c>
      <c r="AH194" s="5">
        <f t="shared" si="52"/>
        <v>0</v>
      </c>
      <c r="AJ194" s="5">
        <f t="shared" si="53"/>
        <v>0</v>
      </c>
      <c r="AK194" s="5">
        <f t="shared" si="54"/>
        <v>0</v>
      </c>
      <c r="AL194" s="5">
        <f t="shared" si="55"/>
        <v>0</v>
      </c>
      <c r="AM194" s="5">
        <f t="shared" si="56"/>
        <v>0</v>
      </c>
      <c r="AN194" s="5">
        <f t="shared" si="57"/>
        <v>0</v>
      </c>
      <c r="AP194" s="37">
        <f t="shared" si="58"/>
        <v>0</v>
      </c>
      <c r="AQ194" s="37">
        <f t="shared" si="59"/>
        <v>0</v>
      </c>
      <c r="AR194" s="5">
        <f>+IF(AP194&gt;0, IF(COUNTIF(AP$78:AP194,AP194)&lt;=1,TRUE,FALSE),0)*$C$51*-1</f>
        <v>0</v>
      </c>
      <c r="AS194" s="5">
        <f>+IF(AQ194&gt;0, IF(COUNTIF(AQ$78:AQ194,AQ194)&lt;=1,TRUE,FALSE),0)*$C$51*-1</f>
        <v>0</v>
      </c>
    </row>
    <row r="195" spans="1:45" s="5" customFormat="1" hidden="1" outlineLevel="1" x14ac:dyDescent="0.2">
      <c r="A195" s="6"/>
      <c r="F195" s="55">
        <f t="shared" si="60"/>
        <v>55.889999999997798</v>
      </c>
      <c r="G195" s="33">
        <f t="shared" si="34"/>
        <v>0</v>
      </c>
      <c r="H195" s="33">
        <f t="shared" si="35"/>
        <v>0</v>
      </c>
      <c r="I195" s="57">
        <f t="shared" si="36"/>
        <v>0</v>
      </c>
      <c r="J195" s="53">
        <f t="shared" si="37"/>
        <v>55.889999999997798</v>
      </c>
      <c r="L195" s="5">
        <f t="shared" si="61"/>
        <v>19.509999999998854</v>
      </c>
      <c r="M195" s="5">
        <f t="shared" si="62"/>
        <v>-47.540000000000248</v>
      </c>
      <c r="N195" s="5">
        <f t="shared" si="63"/>
        <v>-8.5265128291212022E-14</v>
      </c>
      <c r="O195" s="5">
        <f t="shared" si="64"/>
        <v>-91.120000000000061</v>
      </c>
      <c r="P195" s="5">
        <f t="shared" si="65"/>
        <v>63.259999999999877</v>
      </c>
      <c r="R195" s="5">
        <f t="shared" si="38"/>
        <v>2</v>
      </c>
      <c r="S195" s="5">
        <f t="shared" si="39"/>
        <v>0</v>
      </c>
      <c r="T195" s="5">
        <f t="shared" si="40"/>
        <v>0</v>
      </c>
      <c r="U195" s="5">
        <f t="shared" si="41"/>
        <v>0</v>
      </c>
      <c r="V195" s="5">
        <f t="shared" si="42"/>
        <v>1</v>
      </c>
      <c r="X195" s="5">
        <f t="shared" si="43"/>
        <v>0</v>
      </c>
      <c r="Y195" s="5">
        <f t="shared" si="44"/>
        <v>0</v>
      </c>
      <c r="Z195" s="5">
        <f t="shared" si="45"/>
        <v>0</v>
      </c>
      <c r="AA195" s="5">
        <f t="shared" si="46"/>
        <v>0</v>
      </c>
      <c r="AB195" s="5">
        <f t="shared" si="47"/>
        <v>0</v>
      </c>
      <c r="AD195" s="5">
        <f t="shared" si="48"/>
        <v>0</v>
      </c>
      <c r="AE195" s="5">
        <f t="shared" si="49"/>
        <v>2</v>
      </c>
      <c r="AF195" s="5">
        <f t="shared" si="50"/>
        <v>3</v>
      </c>
      <c r="AG195" s="5">
        <f t="shared" si="51"/>
        <v>1</v>
      </c>
      <c r="AH195" s="5">
        <f t="shared" si="52"/>
        <v>0</v>
      </c>
      <c r="AJ195" s="5">
        <f t="shared" si="53"/>
        <v>0</v>
      </c>
      <c r="AK195" s="5">
        <f t="shared" si="54"/>
        <v>0</v>
      </c>
      <c r="AL195" s="5">
        <f t="shared" si="55"/>
        <v>0</v>
      </c>
      <c r="AM195" s="5">
        <f t="shared" si="56"/>
        <v>0</v>
      </c>
      <c r="AN195" s="5">
        <f t="shared" si="57"/>
        <v>0</v>
      </c>
      <c r="AP195" s="37">
        <f t="shared" si="58"/>
        <v>0</v>
      </c>
      <c r="AQ195" s="37">
        <f t="shared" si="59"/>
        <v>0</v>
      </c>
      <c r="AR195" s="5">
        <f>+IF(AP195&gt;0, IF(COUNTIF(AP$78:AP195,AP195)&lt;=1,TRUE,FALSE),0)*$C$51*-1</f>
        <v>0</v>
      </c>
      <c r="AS195" s="5">
        <f>+IF(AQ195&gt;0, IF(COUNTIF(AQ$78:AQ195,AQ195)&lt;=1,TRUE,FALSE),0)*$C$51*-1</f>
        <v>0</v>
      </c>
    </row>
    <row r="196" spans="1:45" s="5" customFormat="1" hidden="1" outlineLevel="1" x14ac:dyDescent="0.2">
      <c r="A196" s="6"/>
      <c r="F196" s="55">
        <f t="shared" si="60"/>
        <v>55.889999999997798</v>
      </c>
      <c r="G196" s="33">
        <f t="shared" si="34"/>
        <v>0</v>
      </c>
      <c r="H196" s="33">
        <f t="shared" si="35"/>
        <v>0</v>
      </c>
      <c r="I196" s="57">
        <f t="shared" si="36"/>
        <v>0</v>
      </c>
      <c r="J196" s="53">
        <f t="shared" si="37"/>
        <v>55.889999999997798</v>
      </c>
      <c r="L196" s="5">
        <f t="shared" si="61"/>
        <v>19.509999999998854</v>
      </c>
      <c r="M196" s="5">
        <f t="shared" si="62"/>
        <v>-47.540000000000248</v>
      </c>
      <c r="N196" s="5">
        <f t="shared" si="63"/>
        <v>-8.5265128291212022E-14</v>
      </c>
      <c r="O196" s="5">
        <f t="shared" si="64"/>
        <v>-91.120000000000061</v>
      </c>
      <c r="P196" s="5">
        <f t="shared" si="65"/>
        <v>63.259999999999877</v>
      </c>
      <c r="R196" s="5">
        <f t="shared" si="38"/>
        <v>2</v>
      </c>
      <c r="S196" s="5">
        <f t="shared" si="39"/>
        <v>0</v>
      </c>
      <c r="T196" s="5">
        <f t="shared" si="40"/>
        <v>0</v>
      </c>
      <c r="U196" s="5">
        <f t="shared" si="41"/>
        <v>0</v>
      </c>
      <c r="V196" s="5">
        <f t="shared" si="42"/>
        <v>1</v>
      </c>
      <c r="X196" s="5">
        <f t="shared" si="43"/>
        <v>0</v>
      </c>
      <c r="Y196" s="5">
        <f t="shared" si="44"/>
        <v>0</v>
      </c>
      <c r="Z196" s="5">
        <f t="shared" si="45"/>
        <v>0</v>
      </c>
      <c r="AA196" s="5">
        <f t="shared" si="46"/>
        <v>0</v>
      </c>
      <c r="AB196" s="5">
        <f t="shared" si="47"/>
        <v>0</v>
      </c>
      <c r="AD196" s="5">
        <f t="shared" si="48"/>
        <v>0</v>
      </c>
      <c r="AE196" s="5">
        <f t="shared" si="49"/>
        <v>2</v>
      </c>
      <c r="AF196" s="5">
        <f t="shared" si="50"/>
        <v>3</v>
      </c>
      <c r="AG196" s="5">
        <f t="shared" si="51"/>
        <v>1</v>
      </c>
      <c r="AH196" s="5">
        <f t="shared" si="52"/>
        <v>0</v>
      </c>
      <c r="AJ196" s="5">
        <f t="shared" si="53"/>
        <v>0</v>
      </c>
      <c r="AK196" s="5">
        <f t="shared" si="54"/>
        <v>0</v>
      </c>
      <c r="AL196" s="5">
        <f t="shared" si="55"/>
        <v>0</v>
      </c>
      <c r="AM196" s="5">
        <f t="shared" si="56"/>
        <v>0</v>
      </c>
      <c r="AN196" s="5">
        <f t="shared" si="57"/>
        <v>0</v>
      </c>
      <c r="AP196" s="37">
        <f t="shared" si="58"/>
        <v>0</v>
      </c>
      <c r="AQ196" s="37">
        <f t="shared" si="59"/>
        <v>0</v>
      </c>
      <c r="AR196" s="5">
        <f>+IF(AP196&gt;0, IF(COUNTIF(AP$78:AP196,AP196)&lt;=1,TRUE,FALSE),0)*$C$51*-1</f>
        <v>0</v>
      </c>
      <c r="AS196" s="5">
        <f>+IF(AQ196&gt;0, IF(COUNTIF(AQ$78:AQ196,AQ196)&lt;=1,TRUE,FALSE),0)*$C$51*-1</f>
        <v>0</v>
      </c>
    </row>
    <row r="197" spans="1:45" s="5" customFormat="1" hidden="1" outlineLevel="1" x14ac:dyDescent="0.2">
      <c r="A197" s="6"/>
      <c r="F197" s="55">
        <f t="shared" si="60"/>
        <v>55.889999999997798</v>
      </c>
      <c r="G197" s="33">
        <f t="shared" si="34"/>
        <v>0</v>
      </c>
      <c r="H197" s="33">
        <f t="shared" si="35"/>
        <v>0</v>
      </c>
      <c r="I197" s="57">
        <f t="shared" si="36"/>
        <v>0</v>
      </c>
      <c r="J197" s="53">
        <f t="shared" si="37"/>
        <v>55.889999999997798</v>
      </c>
      <c r="L197" s="5">
        <f t="shared" si="61"/>
        <v>19.509999999998854</v>
      </c>
      <c r="M197" s="5">
        <f t="shared" si="62"/>
        <v>-47.540000000000248</v>
      </c>
      <c r="N197" s="5">
        <f t="shared" si="63"/>
        <v>-8.5265128291212022E-14</v>
      </c>
      <c r="O197" s="5">
        <f t="shared" si="64"/>
        <v>-91.120000000000061</v>
      </c>
      <c r="P197" s="5">
        <f t="shared" si="65"/>
        <v>63.259999999999877</v>
      </c>
      <c r="R197" s="5">
        <f t="shared" si="38"/>
        <v>2</v>
      </c>
      <c r="S197" s="5">
        <f t="shared" si="39"/>
        <v>0</v>
      </c>
      <c r="T197" s="5">
        <f t="shared" si="40"/>
        <v>0</v>
      </c>
      <c r="U197" s="5">
        <f t="shared" si="41"/>
        <v>0</v>
      </c>
      <c r="V197" s="5">
        <f t="shared" si="42"/>
        <v>1</v>
      </c>
      <c r="X197" s="5">
        <f t="shared" si="43"/>
        <v>0</v>
      </c>
      <c r="Y197" s="5">
        <f t="shared" si="44"/>
        <v>0</v>
      </c>
      <c r="Z197" s="5">
        <f t="shared" si="45"/>
        <v>0</v>
      </c>
      <c r="AA197" s="5">
        <f t="shared" si="46"/>
        <v>0</v>
      </c>
      <c r="AB197" s="5">
        <f t="shared" si="47"/>
        <v>0</v>
      </c>
      <c r="AD197" s="5">
        <f t="shared" si="48"/>
        <v>0</v>
      </c>
      <c r="AE197" s="5">
        <f t="shared" si="49"/>
        <v>2</v>
      </c>
      <c r="AF197" s="5">
        <f t="shared" si="50"/>
        <v>3</v>
      </c>
      <c r="AG197" s="5">
        <f t="shared" si="51"/>
        <v>1</v>
      </c>
      <c r="AH197" s="5">
        <f t="shared" si="52"/>
        <v>0</v>
      </c>
      <c r="AJ197" s="5">
        <f t="shared" si="53"/>
        <v>0</v>
      </c>
      <c r="AK197" s="5">
        <f t="shared" si="54"/>
        <v>0</v>
      </c>
      <c r="AL197" s="5">
        <f t="shared" si="55"/>
        <v>0</v>
      </c>
      <c r="AM197" s="5">
        <f t="shared" si="56"/>
        <v>0</v>
      </c>
      <c r="AN197" s="5">
        <f t="shared" si="57"/>
        <v>0</v>
      </c>
      <c r="AP197" s="37">
        <f t="shared" si="58"/>
        <v>0</v>
      </c>
      <c r="AQ197" s="37">
        <f t="shared" si="59"/>
        <v>0</v>
      </c>
      <c r="AR197" s="5">
        <f>+IF(AP197&gt;0, IF(COUNTIF(AP$78:AP197,AP197)&lt;=1,TRUE,FALSE),0)*$C$51*-1</f>
        <v>0</v>
      </c>
      <c r="AS197" s="5">
        <f>+IF(AQ197&gt;0, IF(COUNTIF(AQ$78:AQ197,AQ197)&lt;=1,TRUE,FALSE),0)*$C$51*-1</f>
        <v>0</v>
      </c>
    </row>
    <row r="198" spans="1:45" s="5" customFormat="1" hidden="1" outlineLevel="1" x14ac:dyDescent="0.2">
      <c r="A198" s="6"/>
      <c r="F198" s="55">
        <f t="shared" si="60"/>
        <v>55.889999999997798</v>
      </c>
      <c r="G198" s="33">
        <f t="shared" si="34"/>
        <v>0</v>
      </c>
      <c r="H198" s="33">
        <f t="shared" si="35"/>
        <v>0</v>
      </c>
      <c r="I198" s="57">
        <f t="shared" si="36"/>
        <v>0</v>
      </c>
      <c r="J198" s="53">
        <f t="shared" si="37"/>
        <v>55.889999999997798</v>
      </c>
      <c r="L198" s="5">
        <f t="shared" si="61"/>
        <v>19.509999999998854</v>
      </c>
      <c r="M198" s="5">
        <f t="shared" si="62"/>
        <v>-47.540000000000248</v>
      </c>
      <c r="N198" s="5">
        <f t="shared" si="63"/>
        <v>-8.5265128291212022E-14</v>
      </c>
      <c r="O198" s="5">
        <f t="shared" si="64"/>
        <v>-91.120000000000061</v>
      </c>
      <c r="P198" s="5">
        <f t="shared" si="65"/>
        <v>63.259999999999877</v>
      </c>
      <c r="R198" s="5">
        <f t="shared" si="38"/>
        <v>2</v>
      </c>
      <c r="S198" s="5">
        <f t="shared" si="39"/>
        <v>0</v>
      </c>
      <c r="T198" s="5">
        <f t="shared" si="40"/>
        <v>0</v>
      </c>
      <c r="U198" s="5">
        <f t="shared" si="41"/>
        <v>0</v>
      </c>
      <c r="V198" s="5">
        <f t="shared" si="42"/>
        <v>1</v>
      </c>
      <c r="X198" s="5">
        <f t="shared" si="43"/>
        <v>0</v>
      </c>
      <c r="Y198" s="5">
        <f t="shared" si="44"/>
        <v>0</v>
      </c>
      <c r="Z198" s="5">
        <f t="shared" si="45"/>
        <v>0</v>
      </c>
      <c r="AA198" s="5">
        <f t="shared" si="46"/>
        <v>0</v>
      </c>
      <c r="AB198" s="5">
        <f t="shared" si="47"/>
        <v>0</v>
      </c>
      <c r="AD198" s="5">
        <f t="shared" si="48"/>
        <v>0</v>
      </c>
      <c r="AE198" s="5">
        <f t="shared" si="49"/>
        <v>2</v>
      </c>
      <c r="AF198" s="5">
        <f t="shared" si="50"/>
        <v>3</v>
      </c>
      <c r="AG198" s="5">
        <f t="shared" si="51"/>
        <v>1</v>
      </c>
      <c r="AH198" s="5">
        <f t="shared" si="52"/>
        <v>0</v>
      </c>
      <c r="AJ198" s="5">
        <f t="shared" si="53"/>
        <v>0</v>
      </c>
      <c r="AK198" s="5">
        <f t="shared" si="54"/>
        <v>0</v>
      </c>
      <c r="AL198" s="5">
        <f t="shared" si="55"/>
        <v>0</v>
      </c>
      <c r="AM198" s="5">
        <f t="shared" si="56"/>
        <v>0</v>
      </c>
      <c r="AN198" s="5">
        <f t="shared" si="57"/>
        <v>0</v>
      </c>
      <c r="AP198" s="37">
        <f t="shared" si="58"/>
        <v>0</v>
      </c>
      <c r="AQ198" s="37">
        <f t="shared" si="59"/>
        <v>0</v>
      </c>
      <c r="AR198" s="5">
        <f>+IF(AP198&gt;0, IF(COUNTIF(AP$78:AP198,AP198)&lt;=1,TRUE,FALSE),0)*$C$51*-1</f>
        <v>0</v>
      </c>
      <c r="AS198" s="5">
        <f>+IF(AQ198&gt;0, IF(COUNTIF(AQ$78:AQ198,AQ198)&lt;=1,TRUE,FALSE),0)*$C$51*-1</f>
        <v>0</v>
      </c>
    </row>
    <row r="199" spans="1:45" s="5" customFormat="1" hidden="1" outlineLevel="1" x14ac:dyDescent="0.2">
      <c r="A199" s="6"/>
      <c r="F199" s="55">
        <f t="shared" si="60"/>
        <v>55.889999999997798</v>
      </c>
      <c r="G199" s="33">
        <f t="shared" si="34"/>
        <v>0</v>
      </c>
      <c r="H199" s="33">
        <f t="shared" si="35"/>
        <v>0</v>
      </c>
      <c r="I199" s="57">
        <f t="shared" si="36"/>
        <v>0</v>
      </c>
      <c r="J199" s="53">
        <f t="shared" si="37"/>
        <v>55.889999999997798</v>
      </c>
      <c r="L199" s="5">
        <f t="shared" si="61"/>
        <v>19.509999999998854</v>
      </c>
      <c r="M199" s="5">
        <f t="shared" si="62"/>
        <v>-47.540000000000248</v>
      </c>
      <c r="N199" s="5">
        <f t="shared" si="63"/>
        <v>-8.5265128291212022E-14</v>
      </c>
      <c r="O199" s="5">
        <f t="shared" si="64"/>
        <v>-91.120000000000061</v>
      </c>
      <c r="P199" s="5">
        <f t="shared" si="65"/>
        <v>63.259999999999877</v>
      </c>
      <c r="R199" s="5">
        <f t="shared" si="38"/>
        <v>2</v>
      </c>
      <c r="S199" s="5">
        <f t="shared" si="39"/>
        <v>0</v>
      </c>
      <c r="T199" s="5">
        <f t="shared" si="40"/>
        <v>0</v>
      </c>
      <c r="U199" s="5">
        <f t="shared" si="41"/>
        <v>0</v>
      </c>
      <c r="V199" s="5">
        <f t="shared" si="42"/>
        <v>1</v>
      </c>
      <c r="X199" s="5">
        <f t="shared" si="43"/>
        <v>0</v>
      </c>
      <c r="Y199" s="5">
        <f t="shared" si="44"/>
        <v>0</v>
      </c>
      <c r="Z199" s="5">
        <f t="shared" si="45"/>
        <v>0</v>
      </c>
      <c r="AA199" s="5">
        <f t="shared" si="46"/>
        <v>0</v>
      </c>
      <c r="AB199" s="5">
        <f t="shared" si="47"/>
        <v>0</v>
      </c>
      <c r="AD199" s="5">
        <f t="shared" si="48"/>
        <v>0</v>
      </c>
      <c r="AE199" s="5">
        <f t="shared" si="49"/>
        <v>2</v>
      </c>
      <c r="AF199" s="5">
        <f t="shared" si="50"/>
        <v>3</v>
      </c>
      <c r="AG199" s="5">
        <f t="shared" si="51"/>
        <v>1</v>
      </c>
      <c r="AH199" s="5">
        <f t="shared" si="52"/>
        <v>0</v>
      </c>
      <c r="AJ199" s="5">
        <f t="shared" si="53"/>
        <v>0</v>
      </c>
      <c r="AK199" s="5">
        <f t="shared" si="54"/>
        <v>0</v>
      </c>
      <c r="AL199" s="5">
        <f t="shared" si="55"/>
        <v>0</v>
      </c>
      <c r="AM199" s="5">
        <f t="shared" si="56"/>
        <v>0</v>
      </c>
      <c r="AN199" s="5">
        <f t="shared" si="57"/>
        <v>0</v>
      </c>
      <c r="AP199" s="37">
        <f t="shared" si="58"/>
        <v>0</v>
      </c>
      <c r="AQ199" s="37">
        <f t="shared" si="59"/>
        <v>0</v>
      </c>
      <c r="AR199" s="5">
        <f>+IF(AP199&gt;0, IF(COUNTIF(AP$78:AP199,AP199)&lt;=1,TRUE,FALSE),0)*$C$51*-1</f>
        <v>0</v>
      </c>
      <c r="AS199" s="5">
        <f>+IF(AQ199&gt;0, IF(COUNTIF(AQ$78:AQ199,AQ199)&lt;=1,TRUE,FALSE),0)*$C$51*-1</f>
        <v>0</v>
      </c>
    </row>
    <row r="200" spans="1:45" s="5" customFormat="1" hidden="1" outlineLevel="1" x14ac:dyDescent="0.2">
      <c r="A200" s="6"/>
      <c r="F200" s="55">
        <f t="shared" si="60"/>
        <v>55.889999999997798</v>
      </c>
      <c r="G200" s="33">
        <f t="shared" si="34"/>
        <v>0</v>
      </c>
      <c r="H200" s="33">
        <f t="shared" si="35"/>
        <v>0</v>
      </c>
      <c r="I200" s="57">
        <f t="shared" si="36"/>
        <v>0</v>
      </c>
      <c r="J200" s="53">
        <f t="shared" si="37"/>
        <v>55.889999999997798</v>
      </c>
      <c r="L200" s="5">
        <f t="shared" si="61"/>
        <v>19.509999999998854</v>
      </c>
      <c r="M200" s="5">
        <f t="shared" si="62"/>
        <v>-47.540000000000248</v>
      </c>
      <c r="N200" s="5">
        <f t="shared" si="63"/>
        <v>-8.5265128291212022E-14</v>
      </c>
      <c r="O200" s="5">
        <f t="shared" si="64"/>
        <v>-91.120000000000061</v>
      </c>
      <c r="P200" s="5">
        <f t="shared" si="65"/>
        <v>63.259999999999877</v>
      </c>
      <c r="R200" s="5">
        <f t="shared" si="38"/>
        <v>2</v>
      </c>
      <c r="S200" s="5">
        <f t="shared" si="39"/>
        <v>0</v>
      </c>
      <c r="T200" s="5">
        <f t="shared" si="40"/>
        <v>0</v>
      </c>
      <c r="U200" s="5">
        <f t="shared" si="41"/>
        <v>0</v>
      </c>
      <c r="V200" s="5">
        <f t="shared" si="42"/>
        <v>1</v>
      </c>
      <c r="X200" s="5">
        <f t="shared" si="43"/>
        <v>0</v>
      </c>
      <c r="Y200" s="5">
        <f t="shared" si="44"/>
        <v>0</v>
      </c>
      <c r="Z200" s="5">
        <f t="shared" si="45"/>
        <v>0</v>
      </c>
      <c r="AA200" s="5">
        <f t="shared" si="46"/>
        <v>0</v>
      </c>
      <c r="AB200" s="5">
        <f t="shared" si="47"/>
        <v>0</v>
      </c>
      <c r="AD200" s="5">
        <f t="shared" si="48"/>
        <v>0</v>
      </c>
      <c r="AE200" s="5">
        <f t="shared" si="49"/>
        <v>2</v>
      </c>
      <c r="AF200" s="5">
        <f t="shared" si="50"/>
        <v>3</v>
      </c>
      <c r="AG200" s="5">
        <f t="shared" si="51"/>
        <v>1</v>
      </c>
      <c r="AH200" s="5">
        <f t="shared" si="52"/>
        <v>0</v>
      </c>
      <c r="AJ200" s="5">
        <f t="shared" si="53"/>
        <v>0</v>
      </c>
      <c r="AK200" s="5">
        <f t="shared" si="54"/>
        <v>0</v>
      </c>
      <c r="AL200" s="5">
        <f t="shared" si="55"/>
        <v>0</v>
      </c>
      <c r="AM200" s="5">
        <f t="shared" si="56"/>
        <v>0</v>
      </c>
      <c r="AN200" s="5">
        <f t="shared" si="57"/>
        <v>0</v>
      </c>
      <c r="AP200" s="37">
        <f t="shared" si="58"/>
        <v>0</v>
      </c>
      <c r="AQ200" s="37">
        <f t="shared" si="59"/>
        <v>0</v>
      </c>
      <c r="AR200" s="5">
        <f>+IF(AP200&gt;0, IF(COUNTIF(AP$78:AP200,AP200)&lt;=1,TRUE,FALSE),0)*$C$51*-1</f>
        <v>0</v>
      </c>
      <c r="AS200" s="5">
        <f>+IF(AQ200&gt;0, IF(COUNTIF(AQ$78:AQ200,AQ200)&lt;=1,TRUE,FALSE),0)*$C$51*-1</f>
        <v>0</v>
      </c>
    </row>
    <row r="201" spans="1:45" s="5" customFormat="1" hidden="1" outlineLevel="1" x14ac:dyDescent="0.2">
      <c r="A201" s="6"/>
      <c r="F201" s="55">
        <f t="shared" si="60"/>
        <v>55.889999999997798</v>
      </c>
      <c r="G201" s="33">
        <f t="shared" si="34"/>
        <v>0</v>
      </c>
      <c r="H201" s="33">
        <f t="shared" si="35"/>
        <v>0</v>
      </c>
      <c r="I201" s="57">
        <f t="shared" si="36"/>
        <v>0</v>
      </c>
      <c r="J201" s="53">
        <f t="shared" si="37"/>
        <v>55.889999999997798</v>
      </c>
      <c r="L201" s="5">
        <f t="shared" si="61"/>
        <v>19.509999999998854</v>
      </c>
      <c r="M201" s="5">
        <f t="shared" si="62"/>
        <v>-47.540000000000248</v>
      </c>
      <c r="N201" s="5">
        <f t="shared" si="63"/>
        <v>-8.5265128291212022E-14</v>
      </c>
      <c r="O201" s="5">
        <f t="shared" si="64"/>
        <v>-91.120000000000061</v>
      </c>
      <c r="P201" s="5">
        <f t="shared" si="65"/>
        <v>63.259999999999877</v>
      </c>
      <c r="R201" s="5">
        <f t="shared" si="38"/>
        <v>2</v>
      </c>
      <c r="S201" s="5">
        <f t="shared" si="39"/>
        <v>0</v>
      </c>
      <c r="T201" s="5">
        <f t="shared" si="40"/>
        <v>0</v>
      </c>
      <c r="U201" s="5">
        <f t="shared" si="41"/>
        <v>0</v>
      </c>
      <c r="V201" s="5">
        <f t="shared" si="42"/>
        <v>1</v>
      </c>
      <c r="X201" s="5">
        <f t="shared" si="43"/>
        <v>0</v>
      </c>
      <c r="Y201" s="5">
        <f t="shared" si="44"/>
        <v>0</v>
      </c>
      <c r="Z201" s="5">
        <f t="shared" si="45"/>
        <v>0</v>
      </c>
      <c r="AA201" s="5">
        <f t="shared" si="46"/>
        <v>0</v>
      </c>
      <c r="AB201" s="5">
        <f t="shared" si="47"/>
        <v>0</v>
      </c>
      <c r="AD201" s="5">
        <f t="shared" si="48"/>
        <v>0</v>
      </c>
      <c r="AE201" s="5">
        <f t="shared" si="49"/>
        <v>2</v>
      </c>
      <c r="AF201" s="5">
        <f t="shared" si="50"/>
        <v>3</v>
      </c>
      <c r="AG201" s="5">
        <f t="shared" si="51"/>
        <v>1</v>
      </c>
      <c r="AH201" s="5">
        <f t="shared" si="52"/>
        <v>0</v>
      </c>
      <c r="AJ201" s="5">
        <f t="shared" si="53"/>
        <v>0</v>
      </c>
      <c r="AK201" s="5">
        <f t="shared" si="54"/>
        <v>0</v>
      </c>
      <c r="AL201" s="5">
        <f t="shared" si="55"/>
        <v>0</v>
      </c>
      <c r="AM201" s="5">
        <f t="shared" si="56"/>
        <v>0</v>
      </c>
      <c r="AN201" s="5">
        <f t="shared" si="57"/>
        <v>0</v>
      </c>
      <c r="AP201" s="37">
        <f t="shared" si="58"/>
        <v>0</v>
      </c>
      <c r="AQ201" s="37">
        <f t="shared" si="59"/>
        <v>0</v>
      </c>
      <c r="AR201" s="5">
        <f>+IF(AP201&gt;0, IF(COUNTIF(AP$78:AP201,AP201)&lt;=1,TRUE,FALSE),0)*$C$51*-1</f>
        <v>0</v>
      </c>
      <c r="AS201" s="5">
        <f>+IF(AQ201&gt;0, IF(COUNTIF(AQ$78:AQ201,AQ201)&lt;=1,TRUE,FALSE),0)*$C$51*-1</f>
        <v>0</v>
      </c>
    </row>
    <row r="202" spans="1:45" s="5" customFormat="1" hidden="1" outlineLevel="1" x14ac:dyDescent="0.2">
      <c r="A202" s="6"/>
      <c r="F202" s="55">
        <f t="shared" si="60"/>
        <v>55.889999999997798</v>
      </c>
      <c r="G202" s="33">
        <f t="shared" si="34"/>
        <v>0</v>
      </c>
      <c r="H202" s="33">
        <f t="shared" si="35"/>
        <v>0</v>
      </c>
      <c r="I202" s="57">
        <f t="shared" si="36"/>
        <v>0</v>
      </c>
      <c r="J202" s="53">
        <f t="shared" si="37"/>
        <v>55.889999999997798</v>
      </c>
      <c r="L202" s="5">
        <f t="shared" si="61"/>
        <v>19.509999999998854</v>
      </c>
      <c r="M202" s="5">
        <f t="shared" si="62"/>
        <v>-47.540000000000248</v>
      </c>
      <c r="N202" s="5">
        <f t="shared" si="63"/>
        <v>-8.5265128291212022E-14</v>
      </c>
      <c r="O202" s="5">
        <f t="shared" si="64"/>
        <v>-91.120000000000061</v>
      </c>
      <c r="P202" s="5">
        <f t="shared" si="65"/>
        <v>63.259999999999877</v>
      </c>
      <c r="R202" s="5">
        <f t="shared" si="38"/>
        <v>2</v>
      </c>
      <c r="S202" s="5">
        <f t="shared" si="39"/>
        <v>0</v>
      </c>
      <c r="T202" s="5">
        <f t="shared" si="40"/>
        <v>0</v>
      </c>
      <c r="U202" s="5">
        <f t="shared" si="41"/>
        <v>0</v>
      </c>
      <c r="V202" s="5">
        <f t="shared" si="42"/>
        <v>1</v>
      </c>
      <c r="X202" s="5">
        <f t="shared" si="43"/>
        <v>0</v>
      </c>
      <c r="Y202" s="5">
        <f t="shared" si="44"/>
        <v>0</v>
      </c>
      <c r="Z202" s="5">
        <f t="shared" si="45"/>
        <v>0</v>
      </c>
      <c r="AA202" s="5">
        <f t="shared" si="46"/>
        <v>0</v>
      </c>
      <c r="AB202" s="5">
        <f t="shared" si="47"/>
        <v>0</v>
      </c>
      <c r="AD202" s="5">
        <f t="shared" si="48"/>
        <v>0</v>
      </c>
      <c r="AE202" s="5">
        <f t="shared" si="49"/>
        <v>2</v>
      </c>
      <c r="AF202" s="5">
        <f t="shared" si="50"/>
        <v>3</v>
      </c>
      <c r="AG202" s="5">
        <f t="shared" si="51"/>
        <v>1</v>
      </c>
      <c r="AH202" s="5">
        <f t="shared" si="52"/>
        <v>0</v>
      </c>
      <c r="AJ202" s="5">
        <f t="shared" si="53"/>
        <v>0</v>
      </c>
      <c r="AK202" s="5">
        <f t="shared" si="54"/>
        <v>0</v>
      </c>
      <c r="AL202" s="5">
        <f t="shared" si="55"/>
        <v>0</v>
      </c>
      <c r="AM202" s="5">
        <f t="shared" si="56"/>
        <v>0</v>
      </c>
      <c r="AN202" s="5">
        <f t="shared" si="57"/>
        <v>0</v>
      </c>
      <c r="AP202" s="37">
        <f t="shared" si="58"/>
        <v>0</v>
      </c>
      <c r="AQ202" s="37">
        <f t="shared" si="59"/>
        <v>0</v>
      </c>
      <c r="AR202" s="5">
        <f>+IF(AP202&gt;0, IF(COUNTIF(AP$78:AP202,AP202)&lt;=1,TRUE,FALSE),0)*$C$51*-1</f>
        <v>0</v>
      </c>
      <c r="AS202" s="5">
        <f>+IF(AQ202&gt;0, IF(COUNTIF(AQ$78:AQ202,AQ202)&lt;=1,TRUE,FALSE),0)*$C$51*-1</f>
        <v>0</v>
      </c>
    </row>
    <row r="203" spans="1:45" s="5" customFormat="1" hidden="1" outlineLevel="1" x14ac:dyDescent="0.2">
      <c r="A203" s="6"/>
      <c r="F203" s="55">
        <f t="shared" si="60"/>
        <v>55.889999999997798</v>
      </c>
      <c r="G203" s="33">
        <f t="shared" si="34"/>
        <v>0</v>
      </c>
      <c r="H203" s="33">
        <f t="shared" si="35"/>
        <v>0</v>
      </c>
      <c r="I203" s="57">
        <f t="shared" si="36"/>
        <v>0</v>
      </c>
      <c r="J203" s="53">
        <f t="shared" si="37"/>
        <v>55.889999999997798</v>
      </c>
      <c r="L203" s="5">
        <f t="shared" si="61"/>
        <v>19.509999999998854</v>
      </c>
      <c r="M203" s="5">
        <f t="shared" si="62"/>
        <v>-47.540000000000248</v>
      </c>
      <c r="N203" s="5">
        <f t="shared" si="63"/>
        <v>-8.5265128291212022E-14</v>
      </c>
      <c r="O203" s="5">
        <f t="shared" si="64"/>
        <v>-91.120000000000061</v>
      </c>
      <c r="P203" s="5">
        <f t="shared" si="65"/>
        <v>63.259999999999877</v>
      </c>
      <c r="R203" s="5">
        <f t="shared" si="38"/>
        <v>2</v>
      </c>
      <c r="S203" s="5">
        <f t="shared" si="39"/>
        <v>0</v>
      </c>
      <c r="T203" s="5">
        <f t="shared" si="40"/>
        <v>0</v>
      </c>
      <c r="U203" s="5">
        <f t="shared" si="41"/>
        <v>0</v>
      </c>
      <c r="V203" s="5">
        <f t="shared" si="42"/>
        <v>1</v>
      </c>
      <c r="X203" s="5">
        <f t="shared" si="43"/>
        <v>0</v>
      </c>
      <c r="Y203" s="5">
        <f t="shared" si="44"/>
        <v>0</v>
      </c>
      <c r="Z203" s="5">
        <f t="shared" si="45"/>
        <v>0</v>
      </c>
      <c r="AA203" s="5">
        <f t="shared" si="46"/>
        <v>0</v>
      </c>
      <c r="AB203" s="5">
        <f t="shared" si="47"/>
        <v>0</v>
      </c>
      <c r="AD203" s="5">
        <f t="shared" si="48"/>
        <v>0</v>
      </c>
      <c r="AE203" s="5">
        <f t="shared" si="49"/>
        <v>2</v>
      </c>
      <c r="AF203" s="5">
        <f t="shared" si="50"/>
        <v>3</v>
      </c>
      <c r="AG203" s="5">
        <f t="shared" si="51"/>
        <v>1</v>
      </c>
      <c r="AH203" s="5">
        <f t="shared" si="52"/>
        <v>0</v>
      </c>
      <c r="AJ203" s="5">
        <f t="shared" si="53"/>
        <v>0</v>
      </c>
      <c r="AK203" s="5">
        <f t="shared" si="54"/>
        <v>0</v>
      </c>
      <c r="AL203" s="5">
        <f t="shared" si="55"/>
        <v>0</v>
      </c>
      <c r="AM203" s="5">
        <f t="shared" si="56"/>
        <v>0</v>
      </c>
      <c r="AN203" s="5">
        <f t="shared" si="57"/>
        <v>0</v>
      </c>
      <c r="AP203" s="37">
        <f t="shared" si="58"/>
        <v>0</v>
      </c>
      <c r="AQ203" s="37">
        <f t="shared" si="59"/>
        <v>0</v>
      </c>
      <c r="AR203" s="5">
        <f>+IF(AP203&gt;0, IF(COUNTIF(AP$78:AP203,AP203)&lt;=1,TRUE,FALSE),0)*$C$51*-1</f>
        <v>0</v>
      </c>
      <c r="AS203" s="5">
        <f>+IF(AQ203&gt;0, IF(COUNTIF(AQ$78:AQ203,AQ203)&lt;=1,TRUE,FALSE),0)*$C$51*-1</f>
        <v>0</v>
      </c>
    </row>
    <row r="204" spans="1:45" s="5" customFormat="1" hidden="1" outlineLevel="1" x14ac:dyDescent="0.2">
      <c r="A204" s="6"/>
      <c r="F204" s="55">
        <f t="shared" si="60"/>
        <v>55.889999999997798</v>
      </c>
      <c r="G204" s="33">
        <f t="shared" si="34"/>
        <v>0</v>
      </c>
      <c r="H204" s="33">
        <f t="shared" si="35"/>
        <v>0</v>
      </c>
      <c r="I204" s="57">
        <f t="shared" si="36"/>
        <v>0</v>
      </c>
      <c r="J204" s="53">
        <f t="shared" si="37"/>
        <v>55.889999999997798</v>
      </c>
      <c r="L204" s="5">
        <f t="shared" si="61"/>
        <v>19.509999999998854</v>
      </c>
      <c r="M204" s="5">
        <f t="shared" si="62"/>
        <v>-47.540000000000248</v>
      </c>
      <c r="N204" s="5">
        <f t="shared" si="63"/>
        <v>-8.5265128291212022E-14</v>
      </c>
      <c r="O204" s="5">
        <f t="shared" si="64"/>
        <v>-91.120000000000061</v>
      </c>
      <c r="P204" s="5">
        <f t="shared" si="65"/>
        <v>63.259999999999877</v>
      </c>
      <c r="R204" s="5">
        <f t="shared" si="38"/>
        <v>2</v>
      </c>
      <c r="S204" s="5">
        <f t="shared" si="39"/>
        <v>0</v>
      </c>
      <c r="T204" s="5">
        <f t="shared" si="40"/>
        <v>0</v>
      </c>
      <c r="U204" s="5">
        <f t="shared" si="41"/>
        <v>0</v>
      </c>
      <c r="V204" s="5">
        <f t="shared" si="42"/>
        <v>1</v>
      </c>
      <c r="X204" s="5">
        <f t="shared" si="43"/>
        <v>0</v>
      </c>
      <c r="Y204" s="5">
        <f t="shared" si="44"/>
        <v>0</v>
      </c>
      <c r="Z204" s="5">
        <f t="shared" si="45"/>
        <v>0</v>
      </c>
      <c r="AA204" s="5">
        <f t="shared" si="46"/>
        <v>0</v>
      </c>
      <c r="AB204" s="5">
        <f t="shared" si="47"/>
        <v>0</v>
      </c>
      <c r="AD204" s="5">
        <f t="shared" si="48"/>
        <v>0</v>
      </c>
      <c r="AE204" s="5">
        <f t="shared" si="49"/>
        <v>2</v>
      </c>
      <c r="AF204" s="5">
        <f t="shared" si="50"/>
        <v>3</v>
      </c>
      <c r="AG204" s="5">
        <f t="shared" si="51"/>
        <v>1</v>
      </c>
      <c r="AH204" s="5">
        <f t="shared" si="52"/>
        <v>0</v>
      </c>
      <c r="AJ204" s="5">
        <f t="shared" si="53"/>
        <v>0</v>
      </c>
      <c r="AK204" s="5">
        <f t="shared" si="54"/>
        <v>0</v>
      </c>
      <c r="AL204" s="5">
        <f t="shared" si="55"/>
        <v>0</v>
      </c>
      <c r="AM204" s="5">
        <f t="shared" si="56"/>
        <v>0</v>
      </c>
      <c r="AN204" s="5">
        <f t="shared" si="57"/>
        <v>0</v>
      </c>
      <c r="AP204" s="37">
        <f t="shared" si="58"/>
        <v>0</v>
      </c>
      <c r="AQ204" s="37">
        <f t="shared" si="59"/>
        <v>0</v>
      </c>
      <c r="AR204" s="5">
        <f>+IF(AP204&gt;0, IF(COUNTIF(AP$78:AP204,AP204)&lt;=1,TRUE,FALSE),0)*$C$51*-1</f>
        <v>0</v>
      </c>
      <c r="AS204" s="5">
        <f>+IF(AQ204&gt;0, IF(COUNTIF(AQ$78:AQ204,AQ204)&lt;=1,TRUE,FALSE),0)*$C$51*-1</f>
        <v>0</v>
      </c>
    </row>
    <row r="205" spans="1:45" s="5" customFormat="1" hidden="1" outlineLevel="1" x14ac:dyDescent="0.2">
      <c r="A205" s="6"/>
      <c r="F205" s="55">
        <f t="shared" si="60"/>
        <v>55.889999999997798</v>
      </c>
      <c r="G205" s="33">
        <f t="shared" si="34"/>
        <v>0</v>
      </c>
      <c r="H205" s="33">
        <f t="shared" si="35"/>
        <v>0</v>
      </c>
      <c r="I205" s="57">
        <f t="shared" si="36"/>
        <v>0</v>
      </c>
      <c r="J205" s="53">
        <f t="shared" si="37"/>
        <v>55.889999999997798</v>
      </c>
      <c r="L205" s="5">
        <f t="shared" si="61"/>
        <v>19.509999999998854</v>
      </c>
      <c r="M205" s="5">
        <f t="shared" si="62"/>
        <v>-47.540000000000248</v>
      </c>
      <c r="N205" s="5">
        <f t="shared" si="63"/>
        <v>-8.5265128291212022E-14</v>
      </c>
      <c r="O205" s="5">
        <f t="shared" si="64"/>
        <v>-91.120000000000061</v>
      </c>
      <c r="P205" s="5">
        <f t="shared" si="65"/>
        <v>63.259999999999877</v>
      </c>
      <c r="R205" s="5">
        <f t="shared" si="38"/>
        <v>2</v>
      </c>
      <c r="S205" s="5">
        <f t="shared" si="39"/>
        <v>0</v>
      </c>
      <c r="T205" s="5">
        <f t="shared" si="40"/>
        <v>0</v>
      </c>
      <c r="U205" s="5">
        <f t="shared" si="41"/>
        <v>0</v>
      </c>
      <c r="V205" s="5">
        <f t="shared" si="42"/>
        <v>1</v>
      </c>
      <c r="X205" s="5">
        <f t="shared" si="43"/>
        <v>0</v>
      </c>
      <c r="Y205" s="5">
        <f t="shared" si="44"/>
        <v>0</v>
      </c>
      <c r="Z205" s="5">
        <f t="shared" si="45"/>
        <v>0</v>
      </c>
      <c r="AA205" s="5">
        <f t="shared" si="46"/>
        <v>0</v>
      </c>
      <c r="AB205" s="5">
        <f t="shared" si="47"/>
        <v>0</v>
      </c>
      <c r="AD205" s="5">
        <f t="shared" si="48"/>
        <v>0</v>
      </c>
      <c r="AE205" s="5">
        <f t="shared" si="49"/>
        <v>2</v>
      </c>
      <c r="AF205" s="5">
        <f t="shared" si="50"/>
        <v>3</v>
      </c>
      <c r="AG205" s="5">
        <f t="shared" si="51"/>
        <v>1</v>
      </c>
      <c r="AH205" s="5">
        <f t="shared" si="52"/>
        <v>0</v>
      </c>
      <c r="AJ205" s="5">
        <f t="shared" si="53"/>
        <v>0</v>
      </c>
      <c r="AK205" s="5">
        <f t="shared" si="54"/>
        <v>0</v>
      </c>
      <c r="AL205" s="5">
        <f t="shared" si="55"/>
        <v>0</v>
      </c>
      <c r="AM205" s="5">
        <f t="shared" si="56"/>
        <v>0</v>
      </c>
      <c r="AN205" s="5">
        <f t="shared" si="57"/>
        <v>0</v>
      </c>
      <c r="AP205" s="37">
        <f t="shared" si="58"/>
        <v>0</v>
      </c>
      <c r="AQ205" s="37">
        <f t="shared" si="59"/>
        <v>0</v>
      </c>
      <c r="AR205" s="5">
        <f>+IF(AP205&gt;0, IF(COUNTIF(AP$78:AP205,AP205)&lt;=1,TRUE,FALSE),0)*$C$51*-1</f>
        <v>0</v>
      </c>
      <c r="AS205" s="5">
        <f>+IF(AQ205&gt;0, IF(COUNTIF(AQ$78:AQ205,AQ205)&lt;=1,TRUE,FALSE),0)*$C$51*-1</f>
        <v>0</v>
      </c>
    </row>
    <row r="206" spans="1:45" s="5" customFormat="1" hidden="1" outlineLevel="1" x14ac:dyDescent="0.2">
      <c r="A206" s="6"/>
      <c r="F206" s="55">
        <f t="shared" si="60"/>
        <v>55.889999999997798</v>
      </c>
      <c r="G206" s="33">
        <f t="shared" ref="G206:G269" si="66">+SUM($X206:$AB206)</f>
        <v>0</v>
      </c>
      <c r="H206" s="33">
        <f t="shared" ref="H206:H269" si="67">+SUM($AJ206:$AN206)</f>
        <v>0</v>
      </c>
      <c r="I206" s="57">
        <f t="shared" ref="I206:I269" si="68">+SUM(AR206:AS206)</f>
        <v>0</v>
      </c>
      <c r="J206" s="53">
        <f t="shared" ref="J206:J269" si="69">+SUM(F206:I206)</f>
        <v>55.889999999997798</v>
      </c>
      <c r="L206" s="5">
        <f t="shared" si="61"/>
        <v>19.509999999998854</v>
      </c>
      <c r="M206" s="5">
        <f t="shared" si="62"/>
        <v>-47.540000000000248</v>
      </c>
      <c r="N206" s="5">
        <f t="shared" si="63"/>
        <v>-8.5265128291212022E-14</v>
      </c>
      <c r="O206" s="5">
        <f t="shared" si="64"/>
        <v>-91.120000000000061</v>
      </c>
      <c r="P206" s="5">
        <f t="shared" si="65"/>
        <v>63.259999999999877</v>
      </c>
      <c r="R206" s="5">
        <f t="shared" ref="R206:R269" si="70">+IF(L206&lt;=0,0,RANK(L206,$L206:$P206,0))*$C$54</f>
        <v>2</v>
      </c>
      <c r="S206" s="5">
        <f t="shared" ref="S206:S269" si="71">+IF(M206&lt;=0,0,RANK(M206,$L206:$P206,0))*$C$54</f>
        <v>0</v>
      </c>
      <c r="T206" s="5">
        <f t="shared" ref="T206:T269" si="72">+IF(N206&lt;=0,0,RANK(N206,$L206:$P206,0))*$C$54</f>
        <v>0</v>
      </c>
      <c r="U206" s="5">
        <f t="shared" ref="U206:U269" si="73">+IF(O206&lt;=0,0,RANK(O206,$L206:$P206,0))*$C$54</f>
        <v>0</v>
      </c>
      <c r="V206" s="5">
        <f t="shared" ref="V206:V269" si="74">+IF(P206&lt;=0,0,RANK(P206,$L206:$P206,0))*$C$54</f>
        <v>1</v>
      </c>
      <c r="X206" s="5">
        <f t="shared" ref="X206:X269" si="75">+IF(R206=1, IF(INDEX($F$57:$F$61,MATCH(X$77,$B$57:$B$61,0))&lt;=ROUND(L206,3), INDEX($F$57:$F$61,MATCH(X$77,$B$57:$B$61,0)),0),0)</f>
        <v>0</v>
      </c>
      <c r="Y206" s="5">
        <f t="shared" ref="Y206:Y269" si="76">+IF(S206=1, IF(INDEX($F$57:$F$61,MATCH(Y$77,$B$57:$B$61,0))&lt;=ROUND(M206,3), INDEX($F$57:$F$61,MATCH(Y$77,$B$57:$B$61,0)),0),0)</f>
        <v>0</v>
      </c>
      <c r="Z206" s="5">
        <f t="shared" ref="Z206:Z269" si="77">+IF(T206=1, IF(INDEX($F$57:$F$61,MATCH(Z$77,$B$57:$B$61,0))&lt;=ROUND(N206,3), INDEX($F$57:$F$61,MATCH(Z$77,$B$57:$B$61,0)),0),0)</f>
        <v>0</v>
      </c>
      <c r="AA206" s="5">
        <f t="shared" ref="AA206:AA269" si="78">+IF(U206=1, IF(INDEX($F$57:$F$61,MATCH(AA$77,$B$57:$B$61,0))&lt;=ROUND(O206,3), INDEX($F$57:$F$61,MATCH(AA$77,$B$57:$B$61,0)),0),0)</f>
        <v>0</v>
      </c>
      <c r="AB206" s="5">
        <f t="shared" ref="AB206:AB269" si="79">+IF(V206=1, IF(INDEX($F$57:$F$61,MATCH(AB$77,$B$57:$B$61,0))&lt;=ROUND(P206,3), INDEX($F$57:$F$61,MATCH(AB$77,$B$57:$B$61,0)),0),0)</f>
        <v>0</v>
      </c>
      <c r="AD206" s="5">
        <f t="shared" ref="AD206:AD269" si="80">+IF(L206&gt;=0,0,RANK(L206,$L206:$P206,1))</f>
        <v>0</v>
      </c>
      <c r="AE206" s="5">
        <f t="shared" ref="AE206:AE269" si="81">+IF(M206&gt;=0,0,RANK(M206,$L206:$P206,1))</f>
        <v>2</v>
      </c>
      <c r="AF206" s="5">
        <f t="shared" ref="AF206:AF269" si="82">+IF(N206&gt;=0,0,RANK(N206,$L206:$P206,1))</f>
        <v>3</v>
      </c>
      <c r="AG206" s="5">
        <f t="shared" ref="AG206:AG269" si="83">+IF(O206&gt;=0,0,RANK(O206,$L206:$P206,1))</f>
        <v>1</v>
      </c>
      <c r="AH206" s="5">
        <f t="shared" ref="AH206:AH269" si="84">+IF(P206&gt;=0,0,RANK(P206,$L206:$P206,1))</f>
        <v>0</v>
      </c>
      <c r="AJ206" s="5">
        <f t="shared" ref="AJ206:AJ269" si="85">+IF(AD206=1, IF(INDEX($F$57:$F$61,MATCH(X$77,$B$57:$B$61,0))+$C$51&lt;($F206+$G206), INDEX($F$57:$F$61,MATCH(X$77,$B$57:$B$61,0)), 0), 0)*-1</f>
        <v>0</v>
      </c>
      <c r="AK206" s="5">
        <f t="shared" ref="AK206:AK269" si="86">+IF(AE206=1, IF(INDEX($F$57:$F$61,MATCH(Y$77,$B$57:$B$61,0))+$C$51&lt;($F206+$G206), INDEX($F$57:$F$61,MATCH(Y$77,$B$57:$B$61,0)), 0), 0)*-1</f>
        <v>0</v>
      </c>
      <c r="AL206" s="5">
        <f t="shared" ref="AL206:AL269" si="87">+IF(AF206=1, IF(INDEX($F$57:$F$61,MATCH(Z$77,$B$57:$B$61,0))+$C$51&lt;($F206+$G206), INDEX($F$57:$F$61,MATCH(Z$77,$B$57:$B$61,0)), 0), 0)*-1</f>
        <v>0</v>
      </c>
      <c r="AM206" s="5">
        <f t="shared" ref="AM206:AM269" si="88">+IF(AG206=1, IF(INDEX($F$57:$F$61,MATCH(AA$77,$B$57:$B$61,0))+$C$51&lt;($F206+$G206), INDEX($F$57:$F$61,MATCH(AA$77,$B$57:$B$61,0)), 0), 0)*-1</f>
        <v>0</v>
      </c>
      <c r="AN206" s="5">
        <f t="shared" ref="AN206:AN269" si="89">+IF(AH206=1, IF(INDEX($F$57:$F$61,MATCH(AB$77,$B$57:$B$61,0))+$C$51&lt;($F206+$G206), INDEX($F$57:$F$61,MATCH(AB$77,$B$57:$B$61,0)), 0), 0)*-1</f>
        <v>0</v>
      </c>
      <c r="AP206" s="37">
        <f t="shared" ref="AP206:AP269" si="90">+IF(SUM($X206:$AB206)&gt;0,MATCH(MAX($X206:$AB206),$X206:$AB206,0),0)</f>
        <v>0</v>
      </c>
      <c r="AQ206" s="37">
        <f t="shared" ref="AQ206:AQ269" si="91">+IF(SUM($AJ206:$AN206)&lt;0,MATCH(MIN($AJ206:$AN206),$AJ206:$AN206,0),0)</f>
        <v>0</v>
      </c>
      <c r="AR206" s="5">
        <f>+IF(AP206&gt;0, IF(COUNTIF(AP$78:AP206,AP206)&lt;=1,TRUE,FALSE),0)*$C$51*-1</f>
        <v>0</v>
      </c>
      <c r="AS206" s="5">
        <f>+IF(AQ206&gt;0, IF(COUNTIF(AQ$78:AQ206,AQ206)&lt;=1,TRUE,FALSE),0)*$C$51*-1</f>
        <v>0</v>
      </c>
    </row>
    <row r="207" spans="1:45" s="5" customFormat="1" hidden="1" outlineLevel="1" x14ac:dyDescent="0.2">
      <c r="A207" s="6"/>
      <c r="F207" s="55">
        <f t="shared" ref="F207:F270" si="92">+J206</f>
        <v>55.889999999997798</v>
      </c>
      <c r="G207" s="33">
        <f t="shared" si="66"/>
        <v>0</v>
      </c>
      <c r="H207" s="33">
        <f t="shared" si="67"/>
        <v>0</v>
      </c>
      <c r="I207" s="57">
        <f t="shared" si="68"/>
        <v>0</v>
      </c>
      <c r="J207" s="53">
        <f t="shared" si="69"/>
        <v>55.889999999997798</v>
      </c>
      <c r="L207" s="5">
        <f t="shared" ref="L207:L270" si="93">+L206-X206-AJ206</f>
        <v>19.509999999998854</v>
      </c>
      <c r="M207" s="5">
        <f t="shared" ref="M207:M270" si="94">+M206-Y206-AK206</f>
        <v>-47.540000000000248</v>
      </c>
      <c r="N207" s="5">
        <f t="shared" ref="N207:N270" si="95">+N206-Z206-AL206</f>
        <v>-8.5265128291212022E-14</v>
      </c>
      <c r="O207" s="5">
        <f t="shared" ref="O207:O270" si="96">+O206-AA206-AM206</f>
        <v>-91.120000000000061</v>
      </c>
      <c r="P207" s="5">
        <f t="shared" ref="P207:P270" si="97">+P206-AB206-AN206</f>
        <v>63.259999999999877</v>
      </c>
      <c r="R207" s="5">
        <f t="shared" si="70"/>
        <v>2</v>
      </c>
      <c r="S207" s="5">
        <f t="shared" si="71"/>
        <v>0</v>
      </c>
      <c r="T207" s="5">
        <f t="shared" si="72"/>
        <v>0</v>
      </c>
      <c r="U207" s="5">
        <f t="shared" si="73"/>
        <v>0</v>
      </c>
      <c r="V207" s="5">
        <f t="shared" si="74"/>
        <v>1</v>
      </c>
      <c r="X207" s="5">
        <f t="shared" si="75"/>
        <v>0</v>
      </c>
      <c r="Y207" s="5">
        <f t="shared" si="76"/>
        <v>0</v>
      </c>
      <c r="Z207" s="5">
        <f t="shared" si="77"/>
        <v>0</v>
      </c>
      <c r="AA207" s="5">
        <f t="shared" si="78"/>
        <v>0</v>
      </c>
      <c r="AB207" s="5">
        <f t="shared" si="79"/>
        <v>0</v>
      </c>
      <c r="AD207" s="5">
        <f t="shared" si="80"/>
        <v>0</v>
      </c>
      <c r="AE207" s="5">
        <f t="shared" si="81"/>
        <v>2</v>
      </c>
      <c r="AF207" s="5">
        <f t="shared" si="82"/>
        <v>3</v>
      </c>
      <c r="AG207" s="5">
        <f t="shared" si="83"/>
        <v>1</v>
      </c>
      <c r="AH207" s="5">
        <f t="shared" si="84"/>
        <v>0</v>
      </c>
      <c r="AJ207" s="5">
        <f t="shared" si="85"/>
        <v>0</v>
      </c>
      <c r="AK207" s="5">
        <f t="shared" si="86"/>
        <v>0</v>
      </c>
      <c r="AL207" s="5">
        <f t="shared" si="87"/>
        <v>0</v>
      </c>
      <c r="AM207" s="5">
        <f t="shared" si="88"/>
        <v>0</v>
      </c>
      <c r="AN207" s="5">
        <f t="shared" si="89"/>
        <v>0</v>
      </c>
      <c r="AP207" s="37">
        <f t="shared" si="90"/>
        <v>0</v>
      </c>
      <c r="AQ207" s="37">
        <f t="shared" si="91"/>
        <v>0</v>
      </c>
      <c r="AR207" s="5">
        <f>+IF(AP207&gt;0, IF(COUNTIF(AP$78:AP207,AP207)&lt;=1,TRUE,FALSE),0)*$C$51*-1</f>
        <v>0</v>
      </c>
      <c r="AS207" s="5">
        <f>+IF(AQ207&gt;0, IF(COUNTIF(AQ$78:AQ207,AQ207)&lt;=1,TRUE,FALSE),0)*$C$51*-1</f>
        <v>0</v>
      </c>
    </row>
    <row r="208" spans="1:45" s="5" customFormat="1" hidden="1" outlineLevel="1" x14ac:dyDescent="0.2">
      <c r="A208" s="6"/>
      <c r="F208" s="55">
        <f t="shared" si="92"/>
        <v>55.889999999997798</v>
      </c>
      <c r="G208" s="33">
        <f t="shared" si="66"/>
        <v>0</v>
      </c>
      <c r="H208" s="33">
        <f t="shared" si="67"/>
        <v>0</v>
      </c>
      <c r="I208" s="57">
        <f t="shared" si="68"/>
        <v>0</v>
      </c>
      <c r="J208" s="53">
        <f t="shared" si="69"/>
        <v>55.889999999997798</v>
      </c>
      <c r="L208" s="5">
        <f t="shared" si="93"/>
        <v>19.509999999998854</v>
      </c>
      <c r="M208" s="5">
        <f t="shared" si="94"/>
        <v>-47.540000000000248</v>
      </c>
      <c r="N208" s="5">
        <f t="shared" si="95"/>
        <v>-8.5265128291212022E-14</v>
      </c>
      <c r="O208" s="5">
        <f t="shared" si="96"/>
        <v>-91.120000000000061</v>
      </c>
      <c r="P208" s="5">
        <f t="shared" si="97"/>
        <v>63.259999999999877</v>
      </c>
      <c r="R208" s="5">
        <f t="shared" si="70"/>
        <v>2</v>
      </c>
      <c r="S208" s="5">
        <f t="shared" si="71"/>
        <v>0</v>
      </c>
      <c r="T208" s="5">
        <f t="shared" si="72"/>
        <v>0</v>
      </c>
      <c r="U208" s="5">
        <f t="shared" si="73"/>
        <v>0</v>
      </c>
      <c r="V208" s="5">
        <f t="shared" si="74"/>
        <v>1</v>
      </c>
      <c r="X208" s="5">
        <f t="shared" si="75"/>
        <v>0</v>
      </c>
      <c r="Y208" s="5">
        <f t="shared" si="76"/>
        <v>0</v>
      </c>
      <c r="Z208" s="5">
        <f t="shared" si="77"/>
        <v>0</v>
      </c>
      <c r="AA208" s="5">
        <f t="shared" si="78"/>
        <v>0</v>
      </c>
      <c r="AB208" s="5">
        <f t="shared" si="79"/>
        <v>0</v>
      </c>
      <c r="AD208" s="5">
        <f t="shared" si="80"/>
        <v>0</v>
      </c>
      <c r="AE208" s="5">
        <f t="shared" si="81"/>
        <v>2</v>
      </c>
      <c r="AF208" s="5">
        <f t="shared" si="82"/>
        <v>3</v>
      </c>
      <c r="AG208" s="5">
        <f t="shared" si="83"/>
        <v>1</v>
      </c>
      <c r="AH208" s="5">
        <f t="shared" si="84"/>
        <v>0</v>
      </c>
      <c r="AJ208" s="5">
        <f t="shared" si="85"/>
        <v>0</v>
      </c>
      <c r="AK208" s="5">
        <f t="shared" si="86"/>
        <v>0</v>
      </c>
      <c r="AL208" s="5">
        <f t="shared" si="87"/>
        <v>0</v>
      </c>
      <c r="AM208" s="5">
        <f t="shared" si="88"/>
        <v>0</v>
      </c>
      <c r="AN208" s="5">
        <f t="shared" si="89"/>
        <v>0</v>
      </c>
      <c r="AP208" s="37">
        <f t="shared" si="90"/>
        <v>0</v>
      </c>
      <c r="AQ208" s="37">
        <f t="shared" si="91"/>
        <v>0</v>
      </c>
      <c r="AR208" s="5">
        <f>+IF(AP208&gt;0, IF(COUNTIF(AP$78:AP208,AP208)&lt;=1,TRUE,FALSE),0)*$C$51*-1</f>
        <v>0</v>
      </c>
      <c r="AS208" s="5">
        <f>+IF(AQ208&gt;0, IF(COUNTIF(AQ$78:AQ208,AQ208)&lt;=1,TRUE,FALSE),0)*$C$51*-1</f>
        <v>0</v>
      </c>
    </row>
    <row r="209" spans="1:45" s="5" customFormat="1" hidden="1" outlineLevel="1" x14ac:dyDescent="0.2">
      <c r="A209" s="6"/>
      <c r="F209" s="55">
        <f t="shared" si="92"/>
        <v>55.889999999997798</v>
      </c>
      <c r="G209" s="33">
        <f t="shared" si="66"/>
        <v>0</v>
      </c>
      <c r="H209" s="33">
        <f t="shared" si="67"/>
        <v>0</v>
      </c>
      <c r="I209" s="57">
        <f t="shared" si="68"/>
        <v>0</v>
      </c>
      <c r="J209" s="53">
        <f t="shared" si="69"/>
        <v>55.889999999997798</v>
      </c>
      <c r="L209" s="5">
        <f t="shared" si="93"/>
        <v>19.509999999998854</v>
      </c>
      <c r="M209" s="5">
        <f t="shared" si="94"/>
        <v>-47.540000000000248</v>
      </c>
      <c r="N209" s="5">
        <f t="shared" si="95"/>
        <v>-8.5265128291212022E-14</v>
      </c>
      <c r="O209" s="5">
        <f t="shared" si="96"/>
        <v>-91.120000000000061</v>
      </c>
      <c r="P209" s="5">
        <f t="shared" si="97"/>
        <v>63.259999999999877</v>
      </c>
      <c r="R209" s="5">
        <f t="shared" si="70"/>
        <v>2</v>
      </c>
      <c r="S209" s="5">
        <f t="shared" si="71"/>
        <v>0</v>
      </c>
      <c r="T209" s="5">
        <f t="shared" si="72"/>
        <v>0</v>
      </c>
      <c r="U209" s="5">
        <f t="shared" si="73"/>
        <v>0</v>
      </c>
      <c r="V209" s="5">
        <f t="shared" si="74"/>
        <v>1</v>
      </c>
      <c r="X209" s="5">
        <f t="shared" si="75"/>
        <v>0</v>
      </c>
      <c r="Y209" s="5">
        <f t="shared" si="76"/>
        <v>0</v>
      </c>
      <c r="Z209" s="5">
        <f t="shared" si="77"/>
        <v>0</v>
      </c>
      <c r="AA209" s="5">
        <f t="shared" si="78"/>
        <v>0</v>
      </c>
      <c r="AB209" s="5">
        <f t="shared" si="79"/>
        <v>0</v>
      </c>
      <c r="AD209" s="5">
        <f t="shared" si="80"/>
        <v>0</v>
      </c>
      <c r="AE209" s="5">
        <f t="shared" si="81"/>
        <v>2</v>
      </c>
      <c r="AF209" s="5">
        <f t="shared" si="82"/>
        <v>3</v>
      </c>
      <c r="AG209" s="5">
        <f t="shared" si="83"/>
        <v>1</v>
      </c>
      <c r="AH209" s="5">
        <f t="shared" si="84"/>
        <v>0</v>
      </c>
      <c r="AJ209" s="5">
        <f t="shared" si="85"/>
        <v>0</v>
      </c>
      <c r="AK209" s="5">
        <f t="shared" si="86"/>
        <v>0</v>
      </c>
      <c r="AL209" s="5">
        <f t="shared" si="87"/>
        <v>0</v>
      </c>
      <c r="AM209" s="5">
        <f t="shared" si="88"/>
        <v>0</v>
      </c>
      <c r="AN209" s="5">
        <f t="shared" si="89"/>
        <v>0</v>
      </c>
      <c r="AP209" s="37">
        <f t="shared" si="90"/>
        <v>0</v>
      </c>
      <c r="AQ209" s="37">
        <f t="shared" si="91"/>
        <v>0</v>
      </c>
      <c r="AR209" s="5">
        <f>+IF(AP209&gt;0, IF(COUNTIF(AP$78:AP209,AP209)&lt;=1,TRUE,FALSE),0)*$C$51*-1</f>
        <v>0</v>
      </c>
      <c r="AS209" s="5">
        <f>+IF(AQ209&gt;0, IF(COUNTIF(AQ$78:AQ209,AQ209)&lt;=1,TRUE,FALSE),0)*$C$51*-1</f>
        <v>0</v>
      </c>
    </row>
    <row r="210" spans="1:45" s="5" customFormat="1" hidden="1" outlineLevel="1" x14ac:dyDescent="0.2">
      <c r="A210" s="6"/>
      <c r="F210" s="55">
        <f t="shared" si="92"/>
        <v>55.889999999997798</v>
      </c>
      <c r="G210" s="33">
        <f t="shared" si="66"/>
        <v>0</v>
      </c>
      <c r="H210" s="33">
        <f t="shared" si="67"/>
        <v>0</v>
      </c>
      <c r="I210" s="57">
        <f t="shared" si="68"/>
        <v>0</v>
      </c>
      <c r="J210" s="53">
        <f t="shared" si="69"/>
        <v>55.889999999997798</v>
      </c>
      <c r="L210" s="5">
        <f t="shared" si="93"/>
        <v>19.509999999998854</v>
      </c>
      <c r="M210" s="5">
        <f t="shared" si="94"/>
        <v>-47.540000000000248</v>
      </c>
      <c r="N210" s="5">
        <f t="shared" si="95"/>
        <v>-8.5265128291212022E-14</v>
      </c>
      <c r="O210" s="5">
        <f t="shared" si="96"/>
        <v>-91.120000000000061</v>
      </c>
      <c r="P210" s="5">
        <f t="shared" si="97"/>
        <v>63.259999999999877</v>
      </c>
      <c r="R210" s="5">
        <f t="shared" si="70"/>
        <v>2</v>
      </c>
      <c r="S210" s="5">
        <f t="shared" si="71"/>
        <v>0</v>
      </c>
      <c r="T210" s="5">
        <f t="shared" si="72"/>
        <v>0</v>
      </c>
      <c r="U210" s="5">
        <f t="shared" si="73"/>
        <v>0</v>
      </c>
      <c r="V210" s="5">
        <f t="shared" si="74"/>
        <v>1</v>
      </c>
      <c r="X210" s="5">
        <f t="shared" si="75"/>
        <v>0</v>
      </c>
      <c r="Y210" s="5">
        <f t="shared" si="76"/>
        <v>0</v>
      </c>
      <c r="Z210" s="5">
        <f t="shared" si="77"/>
        <v>0</v>
      </c>
      <c r="AA210" s="5">
        <f t="shared" si="78"/>
        <v>0</v>
      </c>
      <c r="AB210" s="5">
        <f t="shared" si="79"/>
        <v>0</v>
      </c>
      <c r="AD210" s="5">
        <f t="shared" si="80"/>
        <v>0</v>
      </c>
      <c r="AE210" s="5">
        <f t="shared" si="81"/>
        <v>2</v>
      </c>
      <c r="AF210" s="5">
        <f t="shared" si="82"/>
        <v>3</v>
      </c>
      <c r="AG210" s="5">
        <f t="shared" si="83"/>
        <v>1</v>
      </c>
      <c r="AH210" s="5">
        <f t="shared" si="84"/>
        <v>0</v>
      </c>
      <c r="AJ210" s="5">
        <f t="shared" si="85"/>
        <v>0</v>
      </c>
      <c r="AK210" s="5">
        <f t="shared" si="86"/>
        <v>0</v>
      </c>
      <c r="AL210" s="5">
        <f t="shared" si="87"/>
        <v>0</v>
      </c>
      <c r="AM210" s="5">
        <f t="shared" si="88"/>
        <v>0</v>
      </c>
      <c r="AN210" s="5">
        <f t="shared" si="89"/>
        <v>0</v>
      </c>
      <c r="AP210" s="37">
        <f t="shared" si="90"/>
        <v>0</v>
      </c>
      <c r="AQ210" s="37">
        <f t="shared" si="91"/>
        <v>0</v>
      </c>
      <c r="AR210" s="5">
        <f>+IF(AP210&gt;0, IF(COUNTIF(AP$78:AP210,AP210)&lt;=1,TRUE,FALSE),0)*$C$51*-1</f>
        <v>0</v>
      </c>
      <c r="AS210" s="5">
        <f>+IF(AQ210&gt;0, IF(COUNTIF(AQ$78:AQ210,AQ210)&lt;=1,TRUE,FALSE),0)*$C$51*-1</f>
        <v>0</v>
      </c>
    </row>
    <row r="211" spans="1:45" s="5" customFormat="1" hidden="1" outlineLevel="1" x14ac:dyDescent="0.2">
      <c r="A211" s="6"/>
      <c r="F211" s="55">
        <f t="shared" si="92"/>
        <v>55.889999999997798</v>
      </c>
      <c r="G211" s="33">
        <f t="shared" si="66"/>
        <v>0</v>
      </c>
      <c r="H211" s="33">
        <f t="shared" si="67"/>
        <v>0</v>
      </c>
      <c r="I211" s="57">
        <f t="shared" si="68"/>
        <v>0</v>
      </c>
      <c r="J211" s="53">
        <f t="shared" si="69"/>
        <v>55.889999999997798</v>
      </c>
      <c r="L211" s="5">
        <f t="shared" si="93"/>
        <v>19.509999999998854</v>
      </c>
      <c r="M211" s="5">
        <f t="shared" si="94"/>
        <v>-47.540000000000248</v>
      </c>
      <c r="N211" s="5">
        <f t="shared" si="95"/>
        <v>-8.5265128291212022E-14</v>
      </c>
      <c r="O211" s="5">
        <f t="shared" si="96"/>
        <v>-91.120000000000061</v>
      </c>
      <c r="P211" s="5">
        <f t="shared" si="97"/>
        <v>63.259999999999877</v>
      </c>
      <c r="R211" s="5">
        <f t="shared" si="70"/>
        <v>2</v>
      </c>
      <c r="S211" s="5">
        <f t="shared" si="71"/>
        <v>0</v>
      </c>
      <c r="T211" s="5">
        <f t="shared" si="72"/>
        <v>0</v>
      </c>
      <c r="U211" s="5">
        <f t="shared" si="73"/>
        <v>0</v>
      </c>
      <c r="V211" s="5">
        <f t="shared" si="74"/>
        <v>1</v>
      </c>
      <c r="X211" s="5">
        <f t="shared" si="75"/>
        <v>0</v>
      </c>
      <c r="Y211" s="5">
        <f t="shared" si="76"/>
        <v>0</v>
      </c>
      <c r="Z211" s="5">
        <f t="shared" si="77"/>
        <v>0</v>
      </c>
      <c r="AA211" s="5">
        <f t="shared" si="78"/>
        <v>0</v>
      </c>
      <c r="AB211" s="5">
        <f t="shared" si="79"/>
        <v>0</v>
      </c>
      <c r="AD211" s="5">
        <f t="shared" si="80"/>
        <v>0</v>
      </c>
      <c r="AE211" s="5">
        <f t="shared" si="81"/>
        <v>2</v>
      </c>
      <c r="AF211" s="5">
        <f t="shared" si="82"/>
        <v>3</v>
      </c>
      <c r="AG211" s="5">
        <f t="shared" si="83"/>
        <v>1</v>
      </c>
      <c r="AH211" s="5">
        <f t="shared" si="84"/>
        <v>0</v>
      </c>
      <c r="AJ211" s="5">
        <f t="shared" si="85"/>
        <v>0</v>
      </c>
      <c r="AK211" s="5">
        <f t="shared" si="86"/>
        <v>0</v>
      </c>
      <c r="AL211" s="5">
        <f t="shared" si="87"/>
        <v>0</v>
      </c>
      <c r="AM211" s="5">
        <f t="shared" si="88"/>
        <v>0</v>
      </c>
      <c r="AN211" s="5">
        <f t="shared" si="89"/>
        <v>0</v>
      </c>
      <c r="AP211" s="37">
        <f t="shared" si="90"/>
        <v>0</v>
      </c>
      <c r="AQ211" s="37">
        <f t="shared" si="91"/>
        <v>0</v>
      </c>
      <c r="AR211" s="5">
        <f>+IF(AP211&gt;0, IF(COUNTIF(AP$78:AP211,AP211)&lt;=1,TRUE,FALSE),0)*$C$51*-1</f>
        <v>0</v>
      </c>
      <c r="AS211" s="5">
        <f>+IF(AQ211&gt;0, IF(COUNTIF(AQ$78:AQ211,AQ211)&lt;=1,TRUE,FALSE),0)*$C$51*-1</f>
        <v>0</v>
      </c>
    </row>
    <row r="212" spans="1:45" s="5" customFormat="1" hidden="1" outlineLevel="1" x14ac:dyDescent="0.2">
      <c r="A212" s="6"/>
      <c r="F212" s="55">
        <f t="shared" si="92"/>
        <v>55.889999999997798</v>
      </c>
      <c r="G212" s="33">
        <f t="shared" si="66"/>
        <v>0</v>
      </c>
      <c r="H212" s="33">
        <f t="shared" si="67"/>
        <v>0</v>
      </c>
      <c r="I212" s="57">
        <f t="shared" si="68"/>
        <v>0</v>
      </c>
      <c r="J212" s="53">
        <f t="shared" si="69"/>
        <v>55.889999999997798</v>
      </c>
      <c r="L212" s="5">
        <f t="shared" si="93"/>
        <v>19.509999999998854</v>
      </c>
      <c r="M212" s="5">
        <f t="shared" si="94"/>
        <v>-47.540000000000248</v>
      </c>
      <c r="N212" s="5">
        <f t="shared" si="95"/>
        <v>-8.5265128291212022E-14</v>
      </c>
      <c r="O212" s="5">
        <f t="shared" si="96"/>
        <v>-91.120000000000061</v>
      </c>
      <c r="P212" s="5">
        <f t="shared" si="97"/>
        <v>63.259999999999877</v>
      </c>
      <c r="R212" s="5">
        <f t="shared" si="70"/>
        <v>2</v>
      </c>
      <c r="S212" s="5">
        <f t="shared" si="71"/>
        <v>0</v>
      </c>
      <c r="T212" s="5">
        <f t="shared" si="72"/>
        <v>0</v>
      </c>
      <c r="U212" s="5">
        <f t="shared" si="73"/>
        <v>0</v>
      </c>
      <c r="V212" s="5">
        <f t="shared" si="74"/>
        <v>1</v>
      </c>
      <c r="X212" s="5">
        <f t="shared" si="75"/>
        <v>0</v>
      </c>
      <c r="Y212" s="5">
        <f t="shared" si="76"/>
        <v>0</v>
      </c>
      <c r="Z212" s="5">
        <f t="shared" si="77"/>
        <v>0</v>
      </c>
      <c r="AA212" s="5">
        <f t="shared" si="78"/>
        <v>0</v>
      </c>
      <c r="AB212" s="5">
        <f t="shared" si="79"/>
        <v>0</v>
      </c>
      <c r="AD212" s="5">
        <f t="shared" si="80"/>
        <v>0</v>
      </c>
      <c r="AE212" s="5">
        <f t="shared" si="81"/>
        <v>2</v>
      </c>
      <c r="AF212" s="5">
        <f t="shared" si="82"/>
        <v>3</v>
      </c>
      <c r="AG212" s="5">
        <f t="shared" si="83"/>
        <v>1</v>
      </c>
      <c r="AH212" s="5">
        <f t="shared" si="84"/>
        <v>0</v>
      </c>
      <c r="AJ212" s="5">
        <f t="shared" si="85"/>
        <v>0</v>
      </c>
      <c r="AK212" s="5">
        <f t="shared" si="86"/>
        <v>0</v>
      </c>
      <c r="AL212" s="5">
        <f t="shared" si="87"/>
        <v>0</v>
      </c>
      <c r="AM212" s="5">
        <f t="shared" si="88"/>
        <v>0</v>
      </c>
      <c r="AN212" s="5">
        <f t="shared" si="89"/>
        <v>0</v>
      </c>
      <c r="AP212" s="37">
        <f t="shared" si="90"/>
        <v>0</v>
      </c>
      <c r="AQ212" s="37">
        <f t="shared" si="91"/>
        <v>0</v>
      </c>
      <c r="AR212" s="5">
        <f>+IF(AP212&gt;0, IF(COUNTIF(AP$78:AP212,AP212)&lt;=1,TRUE,FALSE),0)*$C$51*-1</f>
        <v>0</v>
      </c>
      <c r="AS212" s="5">
        <f>+IF(AQ212&gt;0, IF(COUNTIF(AQ$78:AQ212,AQ212)&lt;=1,TRUE,FALSE),0)*$C$51*-1</f>
        <v>0</v>
      </c>
    </row>
    <row r="213" spans="1:45" s="5" customFormat="1" hidden="1" outlineLevel="1" x14ac:dyDescent="0.2">
      <c r="A213" s="6"/>
      <c r="F213" s="55">
        <f t="shared" si="92"/>
        <v>55.889999999997798</v>
      </c>
      <c r="G213" s="33">
        <f t="shared" si="66"/>
        <v>0</v>
      </c>
      <c r="H213" s="33">
        <f t="shared" si="67"/>
        <v>0</v>
      </c>
      <c r="I213" s="57">
        <f t="shared" si="68"/>
        <v>0</v>
      </c>
      <c r="J213" s="53">
        <f t="shared" si="69"/>
        <v>55.889999999997798</v>
      </c>
      <c r="L213" s="5">
        <f t="shared" si="93"/>
        <v>19.509999999998854</v>
      </c>
      <c r="M213" s="5">
        <f t="shared" si="94"/>
        <v>-47.540000000000248</v>
      </c>
      <c r="N213" s="5">
        <f t="shared" si="95"/>
        <v>-8.5265128291212022E-14</v>
      </c>
      <c r="O213" s="5">
        <f t="shared" si="96"/>
        <v>-91.120000000000061</v>
      </c>
      <c r="P213" s="5">
        <f t="shared" si="97"/>
        <v>63.259999999999877</v>
      </c>
      <c r="R213" s="5">
        <f t="shared" si="70"/>
        <v>2</v>
      </c>
      <c r="S213" s="5">
        <f t="shared" si="71"/>
        <v>0</v>
      </c>
      <c r="T213" s="5">
        <f t="shared" si="72"/>
        <v>0</v>
      </c>
      <c r="U213" s="5">
        <f t="shared" si="73"/>
        <v>0</v>
      </c>
      <c r="V213" s="5">
        <f t="shared" si="74"/>
        <v>1</v>
      </c>
      <c r="X213" s="5">
        <f t="shared" si="75"/>
        <v>0</v>
      </c>
      <c r="Y213" s="5">
        <f t="shared" si="76"/>
        <v>0</v>
      </c>
      <c r="Z213" s="5">
        <f t="shared" si="77"/>
        <v>0</v>
      </c>
      <c r="AA213" s="5">
        <f t="shared" si="78"/>
        <v>0</v>
      </c>
      <c r="AB213" s="5">
        <f t="shared" si="79"/>
        <v>0</v>
      </c>
      <c r="AD213" s="5">
        <f t="shared" si="80"/>
        <v>0</v>
      </c>
      <c r="AE213" s="5">
        <f t="shared" si="81"/>
        <v>2</v>
      </c>
      <c r="AF213" s="5">
        <f t="shared" si="82"/>
        <v>3</v>
      </c>
      <c r="AG213" s="5">
        <f t="shared" si="83"/>
        <v>1</v>
      </c>
      <c r="AH213" s="5">
        <f t="shared" si="84"/>
        <v>0</v>
      </c>
      <c r="AJ213" s="5">
        <f t="shared" si="85"/>
        <v>0</v>
      </c>
      <c r="AK213" s="5">
        <f t="shared" si="86"/>
        <v>0</v>
      </c>
      <c r="AL213" s="5">
        <f t="shared" si="87"/>
        <v>0</v>
      </c>
      <c r="AM213" s="5">
        <f t="shared" si="88"/>
        <v>0</v>
      </c>
      <c r="AN213" s="5">
        <f t="shared" si="89"/>
        <v>0</v>
      </c>
      <c r="AP213" s="37">
        <f t="shared" si="90"/>
        <v>0</v>
      </c>
      <c r="AQ213" s="37">
        <f t="shared" si="91"/>
        <v>0</v>
      </c>
      <c r="AR213" s="5">
        <f>+IF(AP213&gt;0, IF(COUNTIF(AP$78:AP213,AP213)&lt;=1,TRUE,FALSE),0)*$C$51*-1</f>
        <v>0</v>
      </c>
      <c r="AS213" s="5">
        <f>+IF(AQ213&gt;0, IF(COUNTIF(AQ$78:AQ213,AQ213)&lt;=1,TRUE,FALSE),0)*$C$51*-1</f>
        <v>0</v>
      </c>
    </row>
    <row r="214" spans="1:45" s="5" customFormat="1" hidden="1" outlineLevel="1" x14ac:dyDescent="0.2">
      <c r="A214" s="6"/>
      <c r="F214" s="55">
        <f t="shared" si="92"/>
        <v>55.889999999997798</v>
      </c>
      <c r="G214" s="33">
        <f t="shared" si="66"/>
        <v>0</v>
      </c>
      <c r="H214" s="33">
        <f t="shared" si="67"/>
        <v>0</v>
      </c>
      <c r="I214" s="57">
        <f t="shared" si="68"/>
        <v>0</v>
      </c>
      <c r="J214" s="53">
        <f t="shared" si="69"/>
        <v>55.889999999997798</v>
      </c>
      <c r="L214" s="5">
        <f t="shared" si="93"/>
        <v>19.509999999998854</v>
      </c>
      <c r="M214" s="5">
        <f t="shared" si="94"/>
        <v>-47.540000000000248</v>
      </c>
      <c r="N214" s="5">
        <f t="shared" si="95"/>
        <v>-8.5265128291212022E-14</v>
      </c>
      <c r="O214" s="5">
        <f t="shared" si="96"/>
        <v>-91.120000000000061</v>
      </c>
      <c r="P214" s="5">
        <f t="shared" si="97"/>
        <v>63.259999999999877</v>
      </c>
      <c r="R214" s="5">
        <f t="shared" si="70"/>
        <v>2</v>
      </c>
      <c r="S214" s="5">
        <f t="shared" si="71"/>
        <v>0</v>
      </c>
      <c r="T214" s="5">
        <f t="shared" si="72"/>
        <v>0</v>
      </c>
      <c r="U214" s="5">
        <f t="shared" si="73"/>
        <v>0</v>
      </c>
      <c r="V214" s="5">
        <f t="shared" si="74"/>
        <v>1</v>
      </c>
      <c r="X214" s="5">
        <f t="shared" si="75"/>
        <v>0</v>
      </c>
      <c r="Y214" s="5">
        <f t="shared" si="76"/>
        <v>0</v>
      </c>
      <c r="Z214" s="5">
        <f t="shared" si="77"/>
        <v>0</v>
      </c>
      <c r="AA214" s="5">
        <f t="shared" si="78"/>
        <v>0</v>
      </c>
      <c r="AB214" s="5">
        <f t="shared" si="79"/>
        <v>0</v>
      </c>
      <c r="AD214" s="5">
        <f t="shared" si="80"/>
        <v>0</v>
      </c>
      <c r="AE214" s="5">
        <f t="shared" si="81"/>
        <v>2</v>
      </c>
      <c r="AF214" s="5">
        <f t="shared" si="82"/>
        <v>3</v>
      </c>
      <c r="AG214" s="5">
        <f t="shared" si="83"/>
        <v>1</v>
      </c>
      <c r="AH214" s="5">
        <f t="shared" si="84"/>
        <v>0</v>
      </c>
      <c r="AJ214" s="5">
        <f t="shared" si="85"/>
        <v>0</v>
      </c>
      <c r="AK214" s="5">
        <f t="shared" si="86"/>
        <v>0</v>
      </c>
      <c r="AL214" s="5">
        <f t="shared" si="87"/>
        <v>0</v>
      </c>
      <c r="AM214" s="5">
        <f t="shared" si="88"/>
        <v>0</v>
      </c>
      <c r="AN214" s="5">
        <f t="shared" si="89"/>
        <v>0</v>
      </c>
      <c r="AP214" s="37">
        <f t="shared" si="90"/>
        <v>0</v>
      </c>
      <c r="AQ214" s="37">
        <f t="shared" si="91"/>
        <v>0</v>
      </c>
      <c r="AR214" s="5">
        <f>+IF(AP214&gt;0, IF(COUNTIF(AP$78:AP214,AP214)&lt;=1,TRUE,FALSE),0)*$C$51*-1</f>
        <v>0</v>
      </c>
      <c r="AS214" s="5">
        <f>+IF(AQ214&gt;0, IF(COUNTIF(AQ$78:AQ214,AQ214)&lt;=1,TRUE,FALSE),0)*$C$51*-1</f>
        <v>0</v>
      </c>
    </row>
    <row r="215" spans="1:45" s="5" customFormat="1" hidden="1" outlineLevel="1" x14ac:dyDescent="0.2">
      <c r="A215" s="6"/>
      <c r="F215" s="55">
        <f t="shared" si="92"/>
        <v>55.889999999997798</v>
      </c>
      <c r="G215" s="33">
        <f t="shared" si="66"/>
        <v>0</v>
      </c>
      <c r="H215" s="33">
        <f t="shared" si="67"/>
        <v>0</v>
      </c>
      <c r="I215" s="57">
        <f t="shared" si="68"/>
        <v>0</v>
      </c>
      <c r="J215" s="53">
        <f t="shared" si="69"/>
        <v>55.889999999997798</v>
      </c>
      <c r="L215" s="5">
        <f t="shared" si="93"/>
        <v>19.509999999998854</v>
      </c>
      <c r="M215" s="5">
        <f t="shared" si="94"/>
        <v>-47.540000000000248</v>
      </c>
      <c r="N215" s="5">
        <f t="shared" si="95"/>
        <v>-8.5265128291212022E-14</v>
      </c>
      <c r="O215" s="5">
        <f t="shared" si="96"/>
        <v>-91.120000000000061</v>
      </c>
      <c r="P215" s="5">
        <f t="shared" si="97"/>
        <v>63.259999999999877</v>
      </c>
      <c r="R215" s="5">
        <f t="shared" si="70"/>
        <v>2</v>
      </c>
      <c r="S215" s="5">
        <f t="shared" si="71"/>
        <v>0</v>
      </c>
      <c r="T215" s="5">
        <f t="shared" si="72"/>
        <v>0</v>
      </c>
      <c r="U215" s="5">
        <f t="shared" si="73"/>
        <v>0</v>
      </c>
      <c r="V215" s="5">
        <f t="shared" si="74"/>
        <v>1</v>
      </c>
      <c r="X215" s="5">
        <f t="shared" si="75"/>
        <v>0</v>
      </c>
      <c r="Y215" s="5">
        <f t="shared" si="76"/>
        <v>0</v>
      </c>
      <c r="Z215" s="5">
        <f t="shared" si="77"/>
        <v>0</v>
      </c>
      <c r="AA215" s="5">
        <f t="shared" si="78"/>
        <v>0</v>
      </c>
      <c r="AB215" s="5">
        <f t="shared" si="79"/>
        <v>0</v>
      </c>
      <c r="AD215" s="5">
        <f t="shared" si="80"/>
        <v>0</v>
      </c>
      <c r="AE215" s="5">
        <f t="shared" si="81"/>
        <v>2</v>
      </c>
      <c r="AF215" s="5">
        <f t="shared" si="82"/>
        <v>3</v>
      </c>
      <c r="AG215" s="5">
        <f t="shared" si="83"/>
        <v>1</v>
      </c>
      <c r="AH215" s="5">
        <f t="shared" si="84"/>
        <v>0</v>
      </c>
      <c r="AJ215" s="5">
        <f t="shared" si="85"/>
        <v>0</v>
      </c>
      <c r="AK215" s="5">
        <f t="shared" si="86"/>
        <v>0</v>
      </c>
      <c r="AL215" s="5">
        <f t="shared" si="87"/>
        <v>0</v>
      </c>
      <c r="AM215" s="5">
        <f t="shared" si="88"/>
        <v>0</v>
      </c>
      <c r="AN215" s="5">
        <f t="shared" si="89"/>
        <v>0</v>
      </c>
      <c r="AP215" s="37">
        <f t="shared" si="90"/>
        <v>0</v>
      </c>
      <c r="AQ215" s="37">
        <f t="shared" si="91"/>
        <v>0</v>
      </c>
      <c r="AR215" s="5">
        <f>+IF(AP215&gt;0, IF(COUNTIF(AP$78:AP215,AP215)&lt;=1,TRUE,FALSE),0)*$C$51*-1</f>
        <v>0</v>
      </c>
      <c r="AS215" s="5">
        <f>+IF(AQ215&gt;0, IF(COUNTIF(AQ$78:AQ215,AQ215)&lt;=1,TRUE,FALSE),0)*$C$51*-1</f>
        <v>0</v>
      </c>
    </row>
    <row r="216" spans="1:45" s="5" customFormat="1" hidden="1" outlineLevel="1" x14ac:dyDescent="0.2">
      <c r="A216" s="6"/>
      <c r="F216" s="55">
        <f t="shared" si="92"/>
        <v>55.889999999997798</v>
      </c>
      <c r="G216" s="33">
        <f t="shared" si="66"/>
        <v>0</v>
      </c>
      <c r="H216" s="33">
        <f t="shared" si="67"/>
        <v>0</v>
      </c>
      <c r="I216" s="57">
        <f t="shared" si="68"/>
        <v>0</v>
      </c>
      <c r="J216" s="53">
        <f t="shared" si="69"/>
        <v>55.889999999997798</v>
      </c>
      <c r="L216" s="5">
        <f t="shared" si="93"/>
        <v>19.509999999998854</v>
      </c>
      <c r="M216" s="5">
        <f t="shared" si="94"/>
        <v>-47.540000000000248</v>
      </c>
      <c r="N216" s="5">
        <f t="shared" si="95"/>
        <v>-8.5265128291212022E-14</v>
      </c>
      <c r="O216" s="5">
        <f t="shared" si="96"/>
        <v>-91.120000000000061</v>
      </c>
      <c r="P216" s="5">
        <f t="shared" si="97"/>
        <v>63.259999999999877</v>
      </c>
      <c r="R216" s="5">
        <f t="shared" si="70"/>
        <v>2</v>
      </c>
      <c r="S216" s="5">
        <f t="shared" si="71"/>
        <v>0</v>
      </c>
      <c r="T216" s="5">
        <f t="shared" si="72"/>
        <v>0</v>
      </c>
      <c r="U216" s="5">
        <f t="shared" si="73"/>
        <v>0</v>
      </c>
      <c r="V216" s="5">
        <f t="shared" si="74"/>
        <v>1</v>
      </c>
      <c r="X216" s="5">
        <f t="shared" si="75"/>
        <v>0</v>
      </c>
      <c r="Y216" s="5">
        <f t="shared" si="76"/>
        <v>0</v>
      </c>
      <c r="Z216" s="5">
        <f t="shared" si="77"/>
        <v>0</v>
      </c>
      <c r="AA216" s="5">
        <f t="shared" si="78"/>
        <v>0</v>
      </c>
      <c r="AB216" s="5">
        <f t="shared" si="79"/>
        <v>0</v>
      </c>
      <c r="AD216" s="5">
        <f t="shared" si="80"/>
        <v>0</v>
      </c>
      <c r="AE216" s="5">
        <f t="shared" si="81"/>
        <v>2</v>
      </c>
      <c r="AF216" s="5">
        <f t="shared" si="82"/>
        <v>3</v>
      </c>
      <c r="AG216" s="5">
        <f t="shared" si="83"/>
        <v>1</v>
      </c>
      <c r="AH216" s="5">
        <f t="shared" si="84"/>
        <v>0</v>
      </c>
      <c r="AJ216" s="5">
        <f t="shared" si="85"/>
        <v>0</v>
      </c>
      <c r="AK216" s="5">
        <f t="shared" si="86"/>
        <v>0</v>
      </c>
      <c r="AL216" s="5">
        <f t="shared" si="87"/>
        <v>0</v>
      </c>
      <c r="AM216" s="5">
        <f t="shared" si="88"/>
        <v>0</v>
      </c>
      <c r="AN216" s="5">
        <f t="shared" si="89"/>
        <v>0</v>
      </c>
      <c r="AP216" s="37">
        <f t="shared" si="90"/>
        <v>0</v>
      </c>
      <c r="AQ216" s="37">
        <f t="shared" si="91"/>
        <v>0</v>
      </c>
      <c r="AR216" s="5">
        <f>+IF(AP216&gt;0, IF(COUNTIF(AP$78:AP216,AP216)&lt;=1,TRUE,FALSE),0)*$C$51*-1</f>
        <v>0</v>
      </c>
      <c r="AS216" s="5">
        <f>+IF(AQ216&gt;0, IF(COUNTIF(AQ$78:AQ216,AQ216)&lt;=1,TRUE,FALSE),0)*$C$51*-1</f>
        <v>0</v>
      </c>
    </row>
    <row r="217" spans="1:45" s="5" customFormat="1" hidden="1" outlineLevel="1" x14ac:dyDescent="0.2">
      <c r="A217" s="6"/>
      <c r="F217" s="55">
        <f t="shared" si="92"/>
        <v>55.889999999997798</v>
      </c>
      <c r="G217" s="33">
        <f t="shared" si="66"/>
        <v>0</v>
      </c>
      <c r="H217" s="33">
        <f t="shared" si="67"/>
        <v>0</v>
      </c>
      <c r="I217" s="57">
        <f t="shared" si="68"/>
        <v>0</v>
      </c>
      <c r="J217" s="53">
        <f t="shared" si="69"/>
        <v>55.889999999997798</v>
      </c>
      <c r="L217" s="5">
        <f t="shared" si="93"/>
        <v>19.509999999998854</v>
      </c>
      <c r="M217" s="5">
        <f t="shared" si="94"/>
        <v>-47.540000000000248</v>
      </c>
      <c r="N217" s="5">
        <f t="shared" si="95"/>
        <v>-8.5265128291212022E-14</v>
      </c>
      <c r="O217" s="5">
        <f t="shared" si="96"/>
        <v>-91.120000000000061</v>
      </c>
      <c r="P217" s="5">
        <f t="shared" si="97"/>
        <v>63.259999999999877</v>
      </c>
      <c r="R217" s="5">
        <f t="shared" si="70"/>
        <v>2</v>
      </c>
      <c r="S217" s="5">
        <f t="shared" si="71"/>
        <v>0</v>
      </c>
      <c r="T217" s="5">
        <f t="shared" si="72"/>
        <v>0</v>
      </c>
      <c r="U217" s="5">
        <f t="shared" si="73"/>
        <v>0</v>
      </c>
      <c r="V217" s="5">
        <f t="shared" si="74"/>
        <v>1</v>
      </c>
      <c r="X217" s="5">
        <f t="shared" si="75"/>
        <v>0</v>
      </c>
      <c r="Y217" s="5">
        <f t="shared" si="76"/>
        <v>0</v>
      </c>
      <c r="Z217" s="5">
        <f t="shared" si="77"/>
        <v>0</v>
      </c>
      <c r="AA217" s="5">
        <f t="shared" si="78"/>
        <v>0</v>
      </c>
      <c r="AB217" s="5">
        <f t="shared" si="79"/>
        <v>0</v>
      </c>
      <c r="AD217" s="5">
        <f t="shared" si="80"/>
        <v>0</v>
      </c>
      <c r="AE217" s="5">
        <f t="shared" si="81"/>
        <v>2</v>
      </c>
      <c r="AF217" s="5">
        <f t="shared" si="82"/>
        <v>3</v>
      </c>
      <c r="AG217" s="5">
        <f t="shared" si="83"/>
        <v>1</v>
      </c>
      <c r="AH217" s="5">
        <f t="shared" si="84"/>
        <v>0</v>
      </c>
      <c r="AJ217" s="5">
        <f t="shared" si="85"/>
        <v>0</v>
      </c>
      <c r="AK217" s="5">
        <f t="shared" si="86"/>
        <v>0</v>
      </c>
      <c r="AL217" s="5">
        <f t="shared" si="87"/>
        <v>0</v>
      </c>
      <c r="AM217" s="5">
        <f t="shared" si="88"/>
        <v>0</v>
      </c>
      <c r="AN217" s="5">
        <f t="shared" si="89"/>
        <v>0</v>
      </c>
      <c r="AP217" s="37">
        <f t="shared" si="90"/>
        <v>0</v>
      </c>
      <c r="AQ217" s="37">
        <f t="shared" si="91"/>
        <v>0</v>
      </c>
      <c r="AR217" s="5">
        <f>+IF(AP217&gt;0, IF(COUNTIF(AP$78:AP217,AP217)&lt;=1,TRUE,FALSE),0)*$C$51*-1</f>
        <v>0</v>
      </c>
      <c r="AS217" s="5">
        <f>+IF(AQ217&gt;0, IF(COUNTIF(AQ$78:AQ217,AQ217)&lt;=1,TRUE,FALSE),0)*$C$51*-1</f>
        <v>0</v>
      </c>
    </row>
    <row r="218" spans="1:45" s="5" customFormat="1" hidden="1" outlineLevel="1" x14ac:dyDescent="0.2">
      <c r="A218" s="6"/>
      <c r="F218" s="55">
        <f t="shared" si="92"/>
        <v>55.889999999997798</v>
      </c>
      <c r="G218" s="33">
        <f t="shared" si="66"/>
        <v>0</v>
      </c>
      <c r="H218" s="33">
        <f t="shared" si="67"/>
        <v>0</v>
      </c>
      <c r="I218" s="57">
        <f t="shared" si="68"/>
        <v>0</v>
      </c>
      <c r="J218" s="53">
        <f t="shared" si="69"/>
        <v>55.889999999997798</v>
      </c>
      <c r="L218" s="5">
        <f t="shared" si="93"/>
        <v>19.509999999998854</v>
      </c>
      <c r="M218" s="5">
        <f t="shared" si="94"/>
        <v>-47.540000000000248</v>
      </c>
      <c r="N218" s="5">
        <f t="shared" si="95"/>
        <v>-8.5265128291212022E-14</v>
      </c>
      <c r="O218" s="5">
        <f t="shared" si="96"/>
        <v>-91.120000000000061</v>
      </c>
      <c r="P218" s="5">
        <f t="shared" si="97"/>
        <v>63.259999999999877</v>
      </c>
      <c r="R218" s="5">
        <f t="shared" si="70"/>
        <v>2</v>
      </c>
      <c r="S218" s="5">
        <f t="shared" si="71"/>
        <v>0</v>
      </c>
      <c r="T218" s="5">
        <f t="shared" si="72"/>
        <v>0</v>
      </c>
      <c r="U218" s="5">
        <f t="shared" si="73"/>
        <v>0</v>
      </c>
      <c r="V218" s="5">
        <f t="shared" si="74"/>
        <v>1</v>
      </c>
      <c r="X218" s="5">
        <f t="shared" si="75"/>
        <v>0</v>
      </c>
      <c r="Y218" s="5">
        <f t="shared" si="76"/>
        <v>0</v>
      </c>
      <c r="Z218" s="5">
        <f t="shared" si="77"/>
        <v>0</v>
      </c>
      <c r="AA218" s="5">
        <f t="shared" si="78"/>
        <v>0</v>
      </c>
      <c r="AB218" s="5">
        <f t="shared" si="79"/>
        <v>0</v>
      </c>
      <c r="AD218" s="5">
        <f t="shared" si="80"/>
        <v>0</v>
      </c>
      <c r="AE218" s="5">
        <f t="shared" si="81"/>
        <v>2</v>
      </c>
      <c r="AF218" s="5">
        <f t="shared" si="82"/>
        <v>3</v>
      </c>
      <c r="AG218" s="5">
        <f t="shared" si="83"/>
        <v>1</v>
      </c>
      <c r="AH218" s="5">
        <f t="shared" si="84"/>
        <v>0</v>
      </c>
      <c r="AJ218" s="5">
        <f t="shared" si="85"/>
        <v>0</v>
      </c>
      <c r="AK218" s="5">
        <f t="shared" si="86"/>
        <v>0</v>
      </c>
      <c r="AL218" s="5">
        <f t="shared" si="87"/>
        <v>0</v>
      </c>
      <c r="AM218" s="5">
        <f t="shared" si="88"/>
        <v>0</v>
      </c>
      <c r="AN218" s="5">
        <f t="shared" si="89"/>
        <v>0</v>
      </c>
      <c r="AP218" s="37">
        <f t="shared" si="90"/>
        <v>0</v>
      </c>
      <c r="AQ218" s="37">
        <f t="shared" si="91"/>
        <v>0</v>
      </c>
      <c r="AR218" s="5">
        <f>+IF(AP218&gt;0, IF(COUNTIF(AP$78:AP218,AP218)&lt;=1,TRUE,FALSE),0)*$C$51*-1</f>
        <v>0</v>
      </c>
      <c r="AS218" s="5">
        <f>+IF(AQ218&gt;0, IF(COUNTIF(AQ$78:AQ218,AQ218)&lt;=1,TRUE,FALSE),0)*$C$51*-1</f>
        <v>0</v>
      </c>
    </row>
    <row r="219" spans="1:45" s="5" customFormat="1" hidden="1" outlineLevel="1" x14ac:dyDescent="0.2">
      <c r="A219" s="6"/>
      <c r="F219" s="55">
        <f t="shared" si="92"/>
        <v>55.889999999997798</v>
      </c>
      <c r="G219" s="33">
        <f t="shared" si="66"/>
        <v>0</v>
      </c>
      <c r="H219" s="33">
        <f t="shared" si="67"/>
        <v>0</v>
      </c>
      <c r="I219" s="57">
        <f t="shared" si="68"/>
        <v>0</v>
      </c>
      <c r="J219" s="53">
        <f t="shared" si="69"/>
        <v>55.889999999997798</v>
      </c>
      <c r="L219" s="5">
        <f t="shared" si="93"/>
        <v>19.509999999998854</v>
      </c>
      <c r="M219" s="5">
        <f t="shared" si="94"/>
        <v>-47.540000000000248</v>
      </c>
      <c r="N219" s="5">
        <f t="shared" si="95"/>
        <v>-8.5265128291212022E-14</v>
      </c>
      <c r="O219" s="5">
        <f t="shared" si="96"/>
        <v>-91.120000000000061</v>
      </c>
      <c r="P219" s="5">
        <f t="shared" si="97"/>
        <v>63.259999999999877</v>
      </c>
      <c r="R219" s="5">
        <f t="shared" si="70"/>
        <v>2</v>
      </c>
      <c r="S219" s="5">
        <f t="shared" si="71"/>
        <v>0</v>
      </c>
      <c r="T219" s="5">
        <f t="shared" si="72"/>
        <v>0</v>
      </c>
      <c r="U219" s="5">
        <f t="shared" si="73"/>
        <v>0</v>
      </c>
      <c r="V219" s="5">
        <f t="shared" si="74"/>
        <v>1</v>
      </c>
      <c r="X219" s="5">
        <f t="shared" si="75"/>
        <v>0</v>
      </c>
      <c r="Y219" s="5">
        <f t="shared" si="76"/>
        <v>0</v>
      </c>
      <c r="Z219" s="5">
        <f t="shared" si="77"/>
        <v>0</v>
      </c>
      <c r="AA219" s="5">
        <f t="shared" si="78"/>
        <v>0</v>
      </c>
      <c r="AB219" s="5">
        <f t="shared" si="79"/>
        <v>0</v>
      </c>
      <c r="AD219" s="5">
        <f t="shared" si="80"/>
        <v>0</v>
      </c>
      <c r="AE219" s="5">
        <f t="shared" si="81"/>
        <v>2</v>
      </c>
      <c r="AF219" s="5">
        <f t="shared" si="82"/>
        <v>3</v>
      </c>
      <c r="AG219" s="5">
        <f t="shared" si="83"/>
        <v>1</v>
      </c>
      <c r="AH219" s="5">
        <f t="shared" si="84"/>
        <v>0</v>
      </c>
      <c r="AJ219" s="5">
        <f t="shared" si="85"/>
        <v>0</v>
      </c>
      <c r="AK219" s="5">
        <f t="shared" si="86"/>
        <v>0</v>
      </c>
      <c r="AL219" s="5">
        <f t="shared" si="87"/>
        <v>0</v>
      </c>
      <c r="AM219" s="5">
        <f t="shared" si="88"/>
        <v>0</v>
      </c>
      <c r="AN219" s="5">
        <f t="shared" si="89"/>
        <v>0</v>
      </c>
      <c r="AP219" s="37">
        <f t="shared" si="90"/>
        <v>0</v>
      </c>
      <c r="AQ219" s="37">
        <f t="shared" si="91"/>
        <v>0</v>
      </c>
      <c r="AR219" s="5">
        <f>+IF(AP219&gt;0, IF(COUNTIF(AP$78:AP219,AP219)&lt;=1,TRUE,FALSE),0)*$C$51*-1</f>
        <v>0</v>
      </c>
      <c r="AS219" s="5">
        <f>+IF(AQ219&gt;0, IF(COUNTIF(AQ$78:AQ219,AQ219)&lt;=1,TRUE,FALSE),0)*$C$51*-1</f>
        <v>0</v>
      </c>
    </row>
    <row r="220" spans="1:45" s="5" customFormat="1" hidden="1" outlineLevel="1" x14ac:dyDescent="0.2">
      <c r="A220" s="6"/>
      <c r="F220" s="55">
        <f t="shared" si="92"/>
        <v>55.889999999997798</v>
      </c>
      <c r="G220" s="33">
        <f t="shared" si="66"/>
        <v>0</v>
      </c>
      <c r="H220" s="33">
        <f t="shared" si="67"/>
        <v>0</v>
      </c>
      <c r="I220" s="57">
        <f t="shared" si="68"/>
        <v>0</v>
      </c>
      <c r="J220" s="53">
        <f t="shared" si="69"/>
        <v>55.889999999997798</v>
      </c>
      <c r="L220" s="5">
        <f t="shared" si="93"/>
        <v>19.509999999998854</v>
      </c>
      <c r="M220" s="5">
        <f t="shared" si="94"/>
        <v>-47.540000000000248</v>
      </c>
      <c r="N220" s="5">
        <f t="shared" si="95"/>
        <v>-8.5265128291212022E-14</v>
      </c>
      <c r="O220" s="5">
        <f t="shared" si="96"/>
        <v>-91.120000000000061</v>
      </c>
      <c r="P220" s="5">
        <f t="shared" si="97"/>
        <v>63.259999999999877</v>
      </c>
      <c r="R220" s="5">
        <f t="shared" si="70"/>
        <v>2</v>
      </c>
      <c r="S220" s="5">
        <f t="shared" si="71"/>
        <v>0</v>
      </c>
      <c r="T220" s="5">
        <f t="shared" si="72"/>
        <v>0</v>
      </c>
      <c r="U220" s="5">
        <f t="shared" si="73"/>
        <v>0</v>
      </c>
      <c r="V220" s="5">
        <f t="shared" si="74"/>
        <v>1</v>
      </c>
      <c r="X220" s="5">
        <f t="shared" si="75"/>
        <v>0</v>
      </c>
      <c r="Y220" s="5">
        <f t="shared" si="76"/>
        <v>0</v>
      </c>
      <c r="Z220" s="5">
        <f t="shared" si="77"/>
        <v>0</v>
      </c>
      <c r="AA220" s="5">
        <f t="shared" si="78"/>
        <v>0</v>
      </c>
      <c r="AB220" s="5">
        <f t="shared" si="79"/>
        <v>0</v>
      </c>
      <c r="AD220" s="5">
        <f t="shared" si="80"/>
        <v>0</v>
      </c>
      <c r="AE220" s="5">
        <f t="shared" si="81"/>
        <v>2</v>
      </c>
      <c r="AF220" s="5">
        <f t="shared" si="82"/>
        <v>3</v>
      </c>
      <c r="AG220" s="5">
        <f t="shared" si="83"/>
        <v>1</v>
      </c>
      <c r="AH220" s="5">
        <f t="shared" si="84"/>
        <v>0</v>
      </c>
      <c r="AJ220" s="5">
        <f t="shared" si="85"/>
        <v>0</v>
      </c>
      <c r="AK220" s="5">
        <f t="shared" si="86"/>
        <v>0</v>
      </c>
      <c r="AL220" s="5">
        <f t="shared" si="87"/>
        <v>0</v>
      </c>
      <c r="AM220" s="5">
        <f t="shared" si="88"/>
        <v>0</v>
      </c>
      <c r="AN220" s="5">
        <f t="shared" si="89"/>
        <v>0</v>
      </c>
      <c r="AP220" s="37">
        <f t="shared" si="90"/>
        <v>0</v>
      </c>
      <c r="AQ220" s="37">
        <f t="shared" si="91"/>
        <v>0</v>
      </c>
      <c r="AR220" s="5">
        <f>+IF(AP220&gt;0, IF(COUNTIF(AP$78:AP220,AP220)&lt;=1,TRUE,FALSE),0)*$C$51*-1</f>
        <v>0</v>
      </c>
      <c r="AS220" s="5">
        <f>+IF(AQ220&gt;0, IF(COUNTIF(AQ$78:AQ220,AQ220)&lt;=1,TRUE,FALSE),0)*$C$51*-1</f>
        <v>0</v>
      </c>
    </row>
    <row r="221" spans="1:45" s="5" customFormat="1" hidden="1" outlineLevel="1" x14ac:dyDescent="0.2">
      <c r="A221" s="6"/>
      <c r="F221" s="55">
        <f t="shared" si="92"/>
        <v>55.889999999997798</v>
      </c>
      <c r="G221" s="33">
        <f t="shared" si="66"/>
        <v>0</v>
      </c>
      <c r="H221" s="33">
        <f t="shared" si="67"/>
        <v>0</v>
      </c>
      <c r="I221" s="57">
        <f t="shared" si="68"/>
        <v>0</v>
      </c>
      <c r="J221" s="53">
        <f t="shared" si="69"/>
        <v>55.889999999997798</v>
      </c>
      <c r="L221" s="5">
        <f t="shared" si="93"/>
        <v>19.509999999998854</v>
      </c>
      <c r="M221" s="5">
        <f t="shared" si="94"/>
        <v>-47.540000000000248</v>
      </c>
      <c r="N221" s="5">
        <f t="shared" si="95"/>
        <v>-8.5265128291212022E-14</v>
      </c>
      <c r="O221" s="5">
        <f t="shared" si="96"/>
        <v>-91.120000000000061</v>
      </c>
      <c r="P221" s="5">
        <f t="shared" si="97"/>
        <v>63.259999999999877</v>
      </c>
      <c r="R221" s="5">
        <f t="shared" si="70"/>
        <v>2</v>
      </c>
      <c r="S221" s="5">
        <f t="shared" si="71"/>
        <v>0</v>
      </c>
      <c r="T221" s="5">
        <f t="shared" si="72"/>
        <v>0</v>
      </c>
      <c r="U221" s="5">
        <f t="shared" si="73"/>
        <v>0</v>
      </c>
      <c r="V221" s="5">
        <f t="shared" si="74"/>
        <v>1</v>
      </c>
      <c r="X221" s="5">
        <f t="shared" si="75"/>
        <v>0</v>
      </c>
      <c r="Y221" s="5">
        <f t="shared" si="76"/>
        <v>0</v>
      </c>
      <c r="Z221" s="5">
        <f t="shared" si="77"/>
        <v>0</v>
      </c>
      <c r="AA221" s="5">
        <f t="shared" si="78"/>
        <v>0</v>
      </c>
      <c r="AB221" s="5">
        <f t="shared" si="79"/>
        <v>0</v>
      </c>
      <c r="AD221" s="5">
        <f t="shared" si="80"/>
        <v>0</v>
      </c>
      <c r="AE221" s="5">
        <f t="shared" si="81"/>
        <v>2</v>
      </c>
      <c r="AF221" s="5">
        <f t="shared" si="82"/>
        <v>3</v>
      </c>
      <c r="AG221" s="5">
        <f t="shared" si="83"/>
        <v>1</v>
      </c>
      <c r="AH221" s="5">
        <f t="shared" si="84"/>
        <v>0</v>
      </c>
      <c r="AJ221" s="5">
        <f t="shared" si="85"/>
        <v>0</v>
      </c>
      <c r="AK221" s="5">
        <f t="shared" si="86"/>
        <v>0</v>
      </c>
      <c r="AL221" s="5">
        <f t="shared" si="87"/>
        <v>0</v>
      </c>
      <c r="AM221" s="5">
        <f t="shared" si="88"/>
        <v>0</v>
      </c>
      <c r="AN221" s="5">
        <f t="shared" si="89"/>
        <v>0</v>
      </c>
      <c r="AP221" s="37">
        <f t="shared" si="90"/>
        <v>0</v>
      </c>
      <c r="AQ221" s="37">
        <f t="shared" si="91"/>
        <v>0</v>
      </c>
      <c r="AR221" s="5">
        <f>+IF(AP221&gt;0, IF(COUNTIF(AP$78:AP221,AP221)&lt;=1,TRUE,FALSE),0)*$C$51*-1</f>
        <v>0</v>
      </c>
      <c r="AS221" s="5">
        <f>+IF(AQ221&gt;0, IF(COUNTIF(AQ$78:AQ221,AQ221)&lt;=1,TRUE,FALSE),0)*$C$51*-1</f>
        <v>0</v>
      </c>
    </row>
    <row r="222" spans="1:45" s="5" customFormat="1" hidden="1" outlineLevel="1" x14ac:dyDescent="0.2">
      <c r="A222" s="6"/>
      <c r="F222" s="55">
        <f t="shared" si="92"/>
        <v>55.889999999997798</v>
      </c>
      <c r="G222" s="33">
        <f t="shared" si="66"/>
        <v>0</v>
      </c>
      <c r="H222" s="33">
        <f t="shared" si="67"/>
        <v>0</v>
      </c>
      <c r="I222" s="57">
        <f t="shared" si="68"/>
        <v>0</v>
      </c>
      <c r="J222" s="53">
        <f t="shared" si="69"/>
        <v>55.889999999997798</v>
      </c>
      <c r="L222" s="5">
        <f t="shared" si="93"/>
        <v>19.509999999998854</v>
      </c>
      <c r="M222" s="5">
        <f t="shared" si="94"/>
        <v>-47.540000000000248</v>
      </c>
      <c r="N222" s="5">
        <f t="shared" si="95"/>
        <v>-8.5265128291212022E-14</v>
      </c>
      <c r="O222" s="5">
        <f t="shared" si="96"/>
        <v>-91.120000000000061</v>
      </c>
      <c r="P222" s="5">
        <f t="shared" si="97"/>
        <v>63.259999999999877</v>
      </c>
      <c r="R222" s="5">
        <f t="shared" si="70"/>
        <v>2</v>
      </c>
      <c r="S222" s="5">
        <f t="shared" si="71"/>
        <v>0</v>
      </c>
      <c r="T222" s="5">
        <f t="shared" si="72"/>
        <v>0</v>
      </c>
      <c r="U222" s="5">
        <f t="shared" si="73"/>
        <v>0</v>
      </c>
      <c r="V222" s="5">
        <f t="shared" si="74"/>
        <v>1</v>
      </c>
      <c r="X222" s="5">
        <f t="shared" si="75"/>
        <v>0</v>
      </c>
      <c r="Y222" s="5">
        <f t="shared" si="76"/>
        <v>0</v>
      </c>
      <c r="Z222" s="5">
        <f t="shared" si="77"/>
        <v>0</v>
      </c>
      <c r="AA222" s="5">
        <f t="shared" si="78"/>
        <v>0</v>
      </c>
      <c r="AB222" s="5">
        <f t="shared" si="79"/>
        <v>0</v>
      </c>
      <c r="AD222" s="5">
        <f t="shared" si="80"/>
        <v>0</v>
      </c>
      <c r="AE222" s="5">
        <f t="shared" si="81"/>
        <v>2</v>
      </c>
      <c r="AF222" s="5">
        <f t="shared" si="82"/>
        <v>3</v>
      </c>
      <c r="AG222" s="5">
        <f t="shared" si="83"/>
        <v>1</v>
      </c>
      <c r="AH222" s="5">
        <f t="shared" si="84"/>
        <v>0</v>
      </c>
      <c r="AJ222" s="5">
        <f t="shared" si="85"/>
        <v>0</v>
      </c>
      <c r="AK222" s="5">
        <f t="shared" si="86"/>
        <v>0</v>
      </c>
      <c r="AL222" s="5">
        <f t="shared" si="87"/>
        <v>0</v>
      </c>
      <c r="AM222" s="5">
        <f t="shared" si="88"/>
        <v>0</v>
      </c>
      <c r="AN222" s="5">
        <f t="shared" si="89"/>
        <v>0</v>
      </c>
      <c r="AP222" s="37">
        <f t="shared" si="90"/>
        <v>0</v>
      </c>
      <c r="AQ222" s="37">
        <f t="shared" si="91"/>
        <v>0</v>
      </c>
      <c r="AR222" s="5">
        <f>+IF(AP222&gt;0, IF(COUNTIF(AP$78:AP222,AP222)&lt;=1,TRUE,FALSE),0)*$C$51*-1</f>
        <v>0</v>
      </c>
      <c r="AS222" s="5">
        <f>+IF(AQ222&gt;0, IF(COUNTIF(AQ$78:AQ222,AQ222)&lt;=1,TRUE,FALSE),0)*$C$51*-1</f>
        <v>0</v>
      </c>
    </row>
    <row r="223" spans="1:45" s="5" customFormat="1" hidden="1" outlineLevel="1" x14ac:dyDescent="0.2">
      <c r="A223" s="6"/>
      <c r="F223" s="55">
        <f t="shared" si="92"/>
        <v>55.889999999997798</v>
      </c>
      <c r="G223" s="33">
        <f t="shared" si="66"/>
        <v>0</v>
      </c>
      <c r="H223" s="33">
        <f t="shared" si="67"/>
        <v>0</v>
      </c>
      <c r="I223" s="57">
        <f t="shared" si="68"/>
        <v>0</v>
      </c>
      <c r="J223" s="53">
        <f t="shared" si="69"/>
        <v>55.889999999997798</v>
      </c>
      <c r="L223" s="5">
        <f t="shared" si="93"/>
        <v>19.509999999998854</v>
      </c>
      <c r="M223" s="5">
        <f t="shared" si="94"/>
        <v>-47.540000000000248</v>
      </c>
      <c r="N223" s="5">
        <f t="shared" si="95"/>
        <v>-8.5265128291212022E-14</v>
      </c>
      <c r="O223" s="5">
        <f t="shared" si="96"/>
        <v>-91.120000000000061</v>
      </c>
      <c r="P223" s="5">
        <f t="shared" si="97"/>
        <v>63.259999999999877</v>
      </c>
      <c r="R223" s="5">
        <f t="shared" si="70"/>
        <v>2</v>
      </c>
      <c r="S223" s="5">
        <f t="shared" si="71"/>
        <v>0</v>
      </c>
      <c r="T223" s="5">
        <f t="shared" si="72"/>
        <v>0</v>
      </c>
      <c r="U223" s="5">
        <f t="shared" si="73"/>
        <v>0</v>
      </c>
      <c r="V223" s="5">
        <f t="shared" si="74"/>
        <v>1</v>
      </c>
      <c r="X223" s="5">
        <f t="shared" si="75"/>
        <v>0</v>
      </c>
      <c r="Y223" s="5">
        <f t="shared" si="76"/>
        <v>0</v>
      </c>
      <c r="Z223" s="5">
        <f t="shared" si="77"/>
        <v>0</v>
      </c>
      <c r="AA223" s="5">
        <f t="shared" si="78"/>
        <v>0</v>
      </c>
      <c r="AB223" s="5">
        <f t="shared" si="79"/>
        <v>0</v>
      </c>
      <c r="AD223" s="5">
        <f t="shared" si="80"/>
        <v>0</v>
      </c>
      <c r="AE223" s="5">
        <f t="shared" si="81"/>
        <v>2</v>
      </c>
      <c r="AF223" s="5">
        <f t="shared" si="82"/>
        <v>3</v>
      </c>
      <c r="AG223" s="5">
        <f t="shared" si="83"/>
        <v>1</v>
      </c>
      <c r="AH223" s="5">
        <f t="shared" si="84"/>
        <v>0</v>
      </c>
      <c r="AJ223" s="5">
        <f t="shared" si="85"/>
        <v>0</v>
      </c>
      <c r="AK223" s="5">
        <f t="shared" si="86"/>
        <v>0</v>
      </c>
      <c r="AL223" s="5">
        <f t="shared" si="87"/>
        <v>0</v>
      </c>
      <c r="AM223" s="5">
        <f t="shared" si="88"/>
        <v>0</v>
      </c>
      <c r="AN223" s="5">
        <f t="shared" si="89"/>
        <v>0</v>
      </c>
      <c r="AP223" s="37">
        <f t="shared" si="90"/>
        <v>0</v>
      </c>
      <c r="AQ223" s="37">
        <f t="shared" si="91"/>
        <v>0</v>
      </c>
      <c r="AR223" s="5">
        <f>+IF(AP223&gt;0, IF(COUNTIF(AP$78:AP223,AP223)&lt;=1,TRUE,FALSE),0)*$C$51*-1</f>
        <v>0</v>
      </c>
      <c r="AS223" s="5">
        <f>+IF(AQ223&gt;0, IF(COUNTIF(AQ$78:AQ223,AQ223)&lt;=1,TRUE,FALSE),0)*$C$51*-1</f>
        <v>0</v>
      </c>
    </row>
    <row r="224" spans="1:45" s="5" customFormat="1" hidden="1" outlineLevel="1" x14ac:dyDescent="0.2">
      <c r="A224" s="6"/>
      <c r="F224" s="55">
        <f t="shared" si="92"/>
        <v>55.889999999997798</v>
      </c>
      <c r="G224" s="33">
        <f t="shared" si="66"/>
        <v>0</v>
      </c>
      <c r="H224" s="33">
        <f t="shared" si="67"/>
        <v>0</v>
      </c>
      <c r="I224" s="57">
        <f t="shared" si="68"/>
        <v>0</v>
      </c>
      <c r="J224" s="53">
        <f t="shared" si="69"/>
        <v>55.889999999997798</v>
      </c>
      <c r="L224" s="5">
        <f t="shared" si="93"/>
        <v>19.509999999998854</v>
      </c>
      <c r="M224" s="5">
        <f t="shared" si="94"/>
        <v>-47.540000000000248</v>
      </c>
      <c r="N224" s="5">
        <f t="shared" si="95"/>
        <v>-8.5265128291212022E-14</v>
      </c>
      <c r="O224" s="5">
        <f t="shared" si="96"/>
        <v>-91.120000000000061</v>
      </c>
      <c r="P224" s="5">
        <f t="shared" si="97"/>
        <v>63.259999999999877</v>
      </c>
      <c r="R224" s="5">
        <f t="shared" si="70"/>
        <v>2</v>
      </c>
      <c r="S224" s="5">
        <f t="shared" si="71"/>
        <v>0</v>
      </c>
      <c r="T224" s="5">
        <f t="shared" si="72"/>
        <v>0</v>
      </c>
      <c r="U224" s="5">
        <f t="shared" si="73"/>
        <v>0</v>
      </c>
      <c r="V224" s="5">
        <f t="shared" si="74"/>
        <v>1</v>
      </c>
      <c r="X224" s="5">
        <f t="shared" si="75"/>
        <v>0</v>
      </c>
      <c r="Y224" s="5">
        <f t="shared" si="76"/>
        <v>0</v>
      </c>
      <c r="Z224" s="5">
        <f t="shared" si="77"/>
        <v>0</v>
      </c>
      <c r="AA224" s="5">
        <f t="shared" si="78"/>
        <v>0</v>
      </c>
      <c r="AB224" s="5">
        <f t="shared" si="79"/>
        <v>0</v>
      </c>
      <c r="AD224" s="5">
        <f t="shared" si="80"/>
        <v>0</v>
      </c>
      <c r="AE224" s="5">
        <f t="shared" si="81"/>
        <v>2</v>
      </c>
      <c r="AF224" s="5">
        <f t="shared" si="82"/>
        <v>3</v>
      </c>
      <c r="AG224" s="5">
        <f t="shared" si="83"/>
        <v>1</v>
      </c>
      <c r="AH224" s="5">
        <f t="shared" si="84"/>
        <v>0</v>
      </c>
      <c r="AJ224" s="5">
        <f t="shared" si="85"/>
        <v>0</v>
      </c>
      <c r="AK224" s="5">
        <f t="shared" si="86"/>
        <v>0</v>
      </c>
      <c r="AL224" s="5">
        <f t="shared" si="87"/>
        <v>0</v>
      </c>
      <c r="AM224" s="5">
        <f t="shared" si="88"/>
        <v>0</v>
      </c>
      <c r="AN224" s="5">
        <f t="shared" si="89"/>
        <v>0</v>
      </c>
      <c r="AP224" s="37">
        <f t="shared" si="90"/>
        <v>0</v>
      </c>
      <c r="AQ224" s="37">
        <f t="shared" si="91"/>
        <v>0</v>
      </c>
      <c r="AR224" s="5">
        <f>+IF(AP224&gt;0, IF(COUNTIF(AP$78:AP224,AP224)&lt;=1,TRUE,FALSE),0)*$C$51*-1</f>
        <v>0</v>
      </c>
      <c r="AS224" s="5">
        <f>+IF(AQ224&gt;0, IF(COUNTIF(AQ$78:AQ224,AQ224)&lt;=1,TRUE,FALSE),0)*$C$51*-1</f>
        <v>0</v>
      </c>
    </row>
    <row r="225" spans="1:45" s="5" customFormat="1" hidden="1" outlineLevel="1" x14ac:dyDescent="0.2">
      <c r="A225" s="6"/>
      <c r="F225" s="55">
        <f t="shared" si="92"/>
        <v>55.889999999997798</v>
      </c>
      <c r="G225" s="33">
        <f t="shared" si="66"/>
        <v>0</v>
      </c>
      <c r="H225" s="33">
        <f t="shared" si="67"/>
        <v>0</v>
      </c>
      <c r="I225" s="57">
        <f t="shared" si="68"/>
        <v>0</v>
      </c>
      <c r="J225" s="53">
        <f t="shared" si="69"/>
        <v>55.889999999997798</v>
      </c>
      <c r="L225" s="5">
        <f t="shared" si="93"/>
        <v>19.509999999998854</v>
      </c>
      <c r="M225" s="5">
        <f t="shared" si="94"/>
        <v>-47.540000000000248</v>
      </c>
      <c r="N225" s="5">
        <f t="shared" si="95"/>
        <v>-8.5265128291212022E-14</v>
      </c>
      <c r="O225" s="5">
        <f t="shared" si="96"/>
        <v>-91.120000000000061</v>
      </c>
      <c r="P225" s="5">
        <f t="shared" si="97"/>
        <v>63.259999999999877</v>
      </c>
      <c r="R225" s="5">
        <f t="shared" si="70"/>
        <v>2</v>
      </c>
      <c r="S225" s="5">
        <f t="shared" si="71"/>
        <v>0</v>
      </c>
      <c r="T225" s="5">
        <f t="shared" si="72"/>
        <v>0</v>
      </c>
      <c r="U225" s="5">
        <f t="shared" si="73"/>
        <v>0</v>
      </c>
      <c r="V225" s="5">
        <f t="shared" si="74"/>
        <v>1</v>
      </c>
      <c r="X225" s="5">
        <f t="shared" si="75"/>
        <v>0</v>
      </c>
      <c r="Y225" s="5">
        <f t="shared" si="76"/>
        <v>0</v>
      </c>
      <c r="Z225" s="5">
        <f t="shared" si="77"/>
        <v>0</v>
      </c>
      <c r="AA225" s="5">
        <f t="shared" si="78"/>
        <v>0</v>
      </c>
      <c r="AB225" s="5">
        <f t="shared" si="79"/>
        <v>0</v>
      </c>
      <c r="AD225" s="5">
        <f t="shared" si="80"/>
        <v>0</v>
      </c>
      <c r="AE225" s="5">
        <f t="shared" si="81"/>
        <v>2</v>
      </c>
      <c r="AF225" s="5">
        <f t="shared" si="82"/>
        <v>3</v>
      </c>
      <c r="AG225" s="5">
        <f t="shared" si="83"/>
        <v>1</v>
      </c>
      <c r="AH225" s="5">
        <f t="shared" si="84"/>
        <v>0</v>
      </c>
      <c r="AJ225" s="5">
        <f t="shared" si="85"/>
        <v>0</v>
      </c>
      <c r="AK225" s="5">
        <f t="shared" si="86"/>
        <v>0</v>
      </c>
      <c r="AL225" s="5">
        <f t="shared" si="87"/>
        <v>0</v>
      </c>
      <c r="AM225" s="5">
        <f t="shared" si="88"/>
        <v>0</v>
      </c>
      <c r="AN225" s="5">
        <f t="shared" si="89"/>
        <v>0</v>
      </c>
      <c r="AP225" s="37">
        <f t="shared" si="90"/>
        <v>0</v>
      </c>
      <c r="AQ225" s="37">
        <f t="shared" si="91"/>
        <v>0</v>
      </c>
      <c r="AR225" s="5">
        <f>+IF(AP225&gt;0, IF(COUNTIF(AP$78:AP225,AP225)&lt;=1,TRUE,FALSE),0)*$C$51*-1</f>
        <v>0</v>
      </c>
      <c r="AS225" s="5">
        <f>+IF(AQ225&gt;0, IF(COUNTIF(AQ$78:AQ225,AQ225)&lt;=1,TRUE,FALSE),0)*$C$51*-1</f>
        <v>0</v>
      </c>
    </row>
    <row r="226" spans="1:45" s="5" customFormat="1" hidden="1" outlineLevel="1" x14ac:dyDescent="0.2">
      <c r="A226" s="6"/>
      <c r="F226" s="55">
        <f t="shared" si="92"/>
        <v>55.889999999997798</v>
      </c>
      <c r="G226" s="33">
        <f t="shared" si="66"/>
        <v>0</v>
      </c>
      <c r="H226" s="33">
        <f t="shared" si="67"/>
        <v>0</v>
      </c>
      <c r="I226" s="57">
        <f t="shared" si="68"/>
        <v>0</v>
      </c>
      <c r="J226" s="53">
        <f t="shared" si="69"/>
        <v>55.889999999997798</v>
      </c>
      <c r="L226" s="5">
        <f t="shared" si="93"/>
        <v>19.509999999998854</v>
      </c>
      <c r="M226" s="5">
        <f t="shared" si="94"/>
        <v>-47.540000000000248</v>
      </c>
      <c r="N226" s="5">
        <f t="shared" si="95"/>
        <v>-8.5265128291212022E-14</v>
      </c>
      <c r="O226" s="5">
        <f t="shared" si="96"/>
        <v>-91.120000000000061</v>
      </c>
      <c r="P226" s="5">
        <f t="shared" si="97"/>
        <v>63.259999999999877</v>
      </c>
      <c r="R226" s="5">
        <f t="shared" si="70"/>
        <v>2</v>
      </c>
      <c r="S226" s="5">
        <f t="shared" si="71"/>
        <v>0</v>
      </c>
      <c r="T226" s="5">
        <f t="shared" si="72"/>
        <v>0</v>
      </c>
      <c r="U226" s="5">
        <f t="shared" si="73"/>
        <v>0</v>
      </c>
      <c r="V226" s="5">
        <f t="shared" si="74"/>
        <v>1</v>
      </c>
      <c r="X226" s="5">
        <f t="shared" si="75"/>
        <v>0</v>
      </c>
      <c r="Y226" s="5">
        <f t="shared" si="76"/>
        <v>0</v>
      </c>
      <c r="Z226" s="5">
        <f t="shared" si="77"/>
        <v>0</v>
      </c>
      <c r="AA226" s="5">
        <f t="shared" si="78"/>
        <v>0</v>
      </c>
      <c r="AB226" s="5">
        <f t="shared" si="79"/>
        <v>0</v>
      </c>
      <c r="AD226" s="5">
        <f t="shared" si="80"/>
        <v>0</v>
      </c>
      <c r="AE226" s="5">
        <f t="shared" si="81"/>
        <v>2</v>
      </c>
      <c r="AF226" s="5">
        <f t="shared" si="82"/>
        <v>3</v>
      </c>
      <c r="AG226" s="5">
        <f t="shared" si="83"/>
        <v>1</v>
      </c>
      <c r="AH226" s="5">
        <f t="shared" si="84"/>
        <v>0</v>
      </c>
      <c r="AJ226" s="5">
        <f t="shared" si="85"/>
        <v>0</v>
      </c>
      <c r="AK226" s="5">
        <f t="shared" si="86"/>
        <v>0</v>
      </c>
      <c r="AL226" s="5">
        <f t="shared" si="87"/>
        <v>0</v>
      </c>
      <c r="AM226" s="5">
        <f t="shared" si="88"/>
        <v>0</v>
      </c>
      <c r="AN226" s="5">
        <f t="shared" si="89"/>
        <v>0</v>
      </c>
      <c r="AP226" s="37">
        <f t="shared" si="90"/>
        <v>0</v>
      </c>
      <c r="AQ226" s="37">
        <f t="shared" si="91"/>
        <v>0</v>
      </c>
      <c r="AR226" s="5">
        <f>+IF(AP226&gt;0, IF(COUNTIF(AP$78:AP226,AP226)&lt;=1,TRUE,FALSE),0)*$C$51*-1</f>
        <v>0</v>
      </c>
      <c r="AS226" s="5">
        <f>+IF(AQ226&gt;0, IF(COUNTIF(AQ$78:AQ226,AQ226)&lt;=1,TRUE,FALSE),0)*$C$51*-1</f>
        <v>0</v>
      </c>
    </row>
    <row r="227" spans="1:45" s="5" customFormat="1" hidden="1" outlineLevel="1" x14ac:dyDescent="0.2">
      <c r="A227" s="6"/>
      <c r="F227" s="55">
        <f t="shared" si="92"/>
        <v>55.889999999997798</v>
      </c>
      <c r="G227" s="33">
        <f t="shared" si="66"/>
        <v>0</v>
      </c>
      <c r="H227" s="33">
        <f t="shared" si="67"/>
        <v>0</v>
      </c>
      <c r="I227" s="57">
        <f t="shared" si="68"/>
        <v>0</v>
      </c>
      <c r="J227" s="53">
        <f t="shared" si="69"/>
        <v>55.889999999997798</v>
      </c>
      <c r="L227" s="5">
        <f t="shared" si="93"/>
        <v>19.509999999998854</v>
      </c>
      <c r="M227" s="5">
        <f t="shared" si="94"/>
        <v>-47.540000000000248</v>
      </c>
      <c r="N227" s="5">
        <f t="shared" si="95"/>
        <v>-8.5265128291212022E-14</v>
      </c>
      <c r="O227" s="5">
        <f t="shared" si="96"/>
        <v>-91.120000000000061</v>
      </c>
      <c r="P227" s="5">
        <f t="shared" si="97"/>
        <v>63.259999999999877</v>
      </c>
      <c r="R227" s="5">
        <f t="shared" si="70"/>
        <v>2</v>
      </c>
      <c r="S227" s="5">
        <f t="shared" si="71"/>
        <v>0</v>
      </c>
      <c r="T227" s="5">
        <f t="shared" si="72"/>
        <v>0</v>
      </c>
      <c r="U227" s="5">
        <f t="shared" si="73"/>
        <v>0</v>
      </c>
      <c r="V227" s="5">
        <f t="shared" si="74"/>
        <v>1</v>
      </c>
      <c r="X227" s="5">
        <f t="shared" si="75"/>
        <v>0</v>
      </c>
      <c r="Y227" s="5">
        <f t="shared" si="76"/>
        <v>0</v>
      </c>
      <c r="Z227" s="5">
        <f t="shared" si="77"/>
        <v>0</v>
      </c>
      <c r="AA227" s="5">
        <f t="shared" si="78"/>
        <v>0</v>
      </c>
      <c r="AB227" s="5">
        <f t="shared" si="79"/>
        <v>0</v>
      </c>
      <c r="AD227" s="5">
        <f t="shared" si="80"/>
        <v>0</v>
      </c>
      <c r="AE227" s="5">
        <f t="shared" si="81"/>
        <v>2</v>
      </c>
      <c r="AF227" s="5">
        <f t="shared" si="82"/>
        <v>3</v>
      </c>
      <c r="AG227" s="5">
        <f t="shared" si="83"/>
        <v>1</v>
      </c>
      <c r="AH227" s="5">
        <f t="shared" si="84"/>
        <v>0</v>
      </c>
      <c r="AJ227" s="5">
        <f t="shared" si="85"/>
        <v>0</v>
      </c>
      <c r="AK227" s="5">
        <f t="shared" si="86"/>
        <v>0</v>
      </c>
      <c r="AL227" s="5">
        <f t="shared" si="87"/>
        <v>0</v>
      </c>
      <c r="AM227" s="5">
        <f t="shared" si="88"/>
        <v>0</v>
      </c>
      <c r="AN227" s="5">
        <f t="shared" si="89"/>
        <v>0</v>
      </c>
      <c r="AP227" s="37">
        <f t="shared" si="90"/>
        <v>0</v>
      </c>
      <c r="AQ227" s="37">
        <f t="shared" si="91"/>
        <v>0</v>
      </c>
      <c r="AR227" s="5">
        <f>+IF(AP227&gt;0, IF(COUNTIF(AP$78:AP227,AP227)&lt;=1,TRUE,FALSE),0)*$C$51*-1</f>
        <v>0</v>
      </c>
      <c r="AS227" s="5">
        <f>+IF(AQ227&gt;0, IF(COUNTIF(AQ$78:AQ227,AQ227)&lt;=1,TRUE,FALSE),0)*$C$51*-1</f>
        <v>0</v>
      </c>
    </row>
    <row r="228" spans="1:45" s="5" customFormat="1" hidden="1" outlineLevel="1" x14ac:dyDescent="0.2">
      <c r="A228" s="6"/>
      <c r="F228" s="55">
        <f t="shared" si="92"/>
        <v>55.889999999997798</v>
      </c>
      <c r="G228" s="33">
        <f t="shared" si="66"/>
        <v>0</v>
      </c>
      <c r="H228" s="33">
        <f t="shared" si="67"/>
        <v>0</v>
      </c>
      <c r="I228" s="57">
        <f t="shared" si="68"/>
        <v>0</v>
      </c>
      <c r="J228" s="53">
        <f t="shared" si="69"/>
        <v>55.889999999997798</v>
      </c>
      <c r="L228" s="5">
        <f t="shared" si="93"/>
        <v>19.509999999998854</v>
      </c>
      <c r="M228" s="5">
        <f t="shared" si="94"/>
        <v>-47.540000000000248</v>
      </c>
      <c r="N228" s="5">
        <f t="shared" si="95"/>
        <v>-8.5265128291212022E-14</v>
      </c>
      <c r="O228" s="5">
        <f t="shared" si="96"/>
        <v>-91.120000000000061</v>
      </c>
      <c r="P228" s="5">
        <f t="shared" si="97"/>
        <v>63.259999999999877</v>
      </c>
      <c r="R228" s="5">
        <f t="shared" si="70"/>
        <v>2</v>
      </c>
      <c r="S228" s="5">
        <f t="shared" si="71"/>
        <v>0</v>
      </c>
      <c r="T228" s="5">
        <f t="shared" si="72"/>
        <v>0</v>
      </c>
      <c r="U228" s="5">
        <f t="shared" si="73"/>
        <v>0</v>
      </c>
      <c r="V228" s="5">
        <f t="shared" si="74"/>
        <v>1</v>
      </c>
      <c r="X228" s="5">
        <f t="shared" si="75"/>
        <v>0</v>
      </c>
      <c r="Y228" s="5">
        <f t="shared" si="76"/>
        <v>0</v>
      </c>
      <c r="Z228" s="5">
        <f t="shared" si="77"/>
        <v>0</v>
      </c>
      <c r="AA228" s="5">
        <f t="shared" si="78"/>
        <v>0</v>
      </c>
      <c r="AB228" s="5">
        <f t="shared" si="79"/>
        <v>0</v>
      </c>
      <c r="AD228" s="5">
        <f t="shared" si="80"/>
        <v>0</v>
      </c>
      <c r="AE228" s="5">
        <f t="shared" si="81"/>
        <v>2</v>
      </c>
      <c r="AF228" s="5">
        <f t="shared" si="82"/>
        <v>3</v>
      </c>
      <c r="AG228" s="5">
        <f t="shared" si="83"/>
        <v>1</v>
      </c>
      <c r="AH228" s="5">
        <f t="shared" si="84"/>
        <v>0</v>
      </c>
      <c r="AJ228" s="5">
        <f t="shared" si="85"/>
        <v>0</v>
      </c>
      <c r="AK228" s="5">
        <f t="shared" si="86"/>
        <v>0</v>
      </c>
      <c r="AL228" s="5">
        <f t="shared" si="87"/>
        <v>0</v>
      </c>
      <c r="AM228" s="5">
        <f t="shared" si="88"/>
        <v>0</v>
      </c>
      <c r="AN228" s="5">
        <f t="shared" si="89"/>
        <v>0</v>
      </c>
      <c r="AP228" s="37">
        <f t="shared" si="90"/>
        <v>0</v>
      </c>
      <c r="AQ228" s="37">
        <f t="shared" si="91"/>
        <v>0</v>
      </c>
      <c r="AR228" s="5">
        <f>+IF(AP228&gt;0, IF(COUNTIF(AP$78:AP228,AP228)&lt;=1,TRUE,FALSE),0)*$C$51*-1</f>
        <v>0</v>
      </c>
      <c r="AS228" s="5">
        <f>+IF(AQ228&gt;0, IF(COUNTIF(AQ$78:AQ228,AQ228)&lt;=1,TRUE,FALSE),0)*$C$51*-1</f>
        <v>0</v>
      </c>
    </row>
    <row r="229" spans="1:45" s="5" customFormat="1" hidden="1" outlineLevel="1" x14ac:dyDescent="0.2">
      <c r="A229" s="6"/>
      <c r="F229" s="55">
        <f t="shared" si="92"/>
        <v>55.889999999997798</v>
      </c>
      <c r="G229" s="33">
        <f t="shared" si="66"/>
        <v>0</v>
      </c>
      <c r="H229" s="33">
        <f t="shared" si="67"/>
        <v>0</v>
      </c>
      <c r="I229" s="57">
        <f t="shared" si="68"/>
        <v>0</v>
      </c>
      <c r="J229" s="53">
        <f t="shared" si="69"/>
        <v>55.889999999997798</v>
      </c>
      <c r="L229" s="5">
        <f t="shared" si="93"/>
        <v>19.509999999998854</v>
      </c>
      <c r="M229" s="5">
        <f t="shared" si="94"/>
        <v>-47.540000000000248</v>
      </c>
      <c r="N229" s="5">
        <f t="shared" si="95"/>
        <v>-8.5265128291212022E-14</v>
      </c>
      <c r="O229" s="5">
        <f t="shared" si="96"/>
        <v>-91.120000000000061</v>
      </c>
      <c r="P229" s="5">
        <f t="shared" si="97"/>
        <v>63.259999999999877</v>
      </c>
      <c r="R229" s="5">
        <f t="shared" si="70"/>
        <v>2</v>
      </c>
      <c r="S229" s="5">
        <f t="shared" si="71"/>
        <v>0</v>
      </c>
      <c r="T229" s="5">
        <f t="shared" si="72"/>
        <v>0</v>
      </c>
      <c r="U229" s="5">
        <f t="shared" si="73"/>
        <v>0</v>
      </c>
      <c r="V229" s="5">
        <f t="shared" si="74"/>
        <v>1</v>
      </c>
      <c r="X229" s="5">
        <f t="shared" si="75"/>
        <v>0</v>
      </c>
      <c r="Y229" s="5">
        <f t="shared" si="76"/>
        <v>0</v>
      </c>
      <c r="Z229" s="5">
        <f t="shared" si="77"/>
        <v>0</v>
      </c>
      <c r="AA229" s="5">
        <f t="shared" si="78"/>
        <v>0</v>
      </c>
      <c r="AB229" s="5">
        <f t="shared" si="79"/>
        <v>0</v>
      </c>
      <c r="AD229" s="5">
        <f t="shared" si="80"/>
        <v>0</v>
      </c>
      <c r="AE229" s="5">
        <f t="shared" si="81"/>
        <v>2</v>
      </c>
      <c r="AF229" s="5">
        <f t="shared" si="82"/>
        <v>3</v>
      </c>
      <c r="AG229" s="5">
        <f t="shared" si="83"/>
        <v>1</v>
      </c>
      <c r="AH229" s="5">
        <f t="shared" si="84"/>
        <v>0</v>
      </c>
      <c r="AJ229" s="5">
        <f t="shared" si="85"/>
        <v>0</v>
      </c>
      <c r="AK229" s="5">
        <f t="shared" si="86"/>
        <v>0</v>
      </c>
      <c r="AL229" s="5">
        <f t="shared" si="87"/>
        <v>0</v>
      </c>
      <c r="AM229" s="5">
        <f t="shared" si="88"/>
        <v>0</v>
      </c>
      <c r="AN229" s="5">
        <f t="shared" si="89"/>
        <v>0</v>
      </c>
      <c r="AP229" s="37">
        <f t="shared" si="90"/>
        <v>0</v>
      </c>
      <c r="AQ229" s="37">
        <f t="shared" si="91"/>
        <v>0</v>
      </c>
      <c r="AR229" s="5">
        <f>+IF(AP229&gt;0, IF(COUNTIF(AP$78:AP229,AP229)&lt;=1,TRUE,FALSE),0)*$C$51*-1</f>
        <v>0</v>
      </c>
      <c r="AS229" s="5">
        <f>+IF(AQ229&gt;0, IF(COUNTIF(AQ$78:AQ229,AQ229)&lt;=1,TRUE,FALSE),0)*$C$51*-1</f>
        <v>0</v>
      </c>
    </row>
    <row r="230" spans="1:45" s="5" customFormat="1" hidden="1" outlineLevel="1" x14ac:dyDescent="0.2">
      <c r="A230" s="6"/>
      <c r="F230" s="55">
        <f t="shared" si="92"/>
        <v>55.889999999997798</v>
      </c>
      <c r="G230" s="33">
        <f t="shared" si="66"/>
        <v>0</v>
      </c>
      <c r="H230" s="33">
        <f t="shared" si="67"/>
        <v>0</v>
      </c>
      <c r="I230" s="57">
        <f t="shared" si="68"/>
        <v>0</v>
      </c>
      <c r="J230" s="53">
        <f t="shared" si="69"/>
        <v>55.889999999997798</v>
      </c>
      <c r="L230" s="5">
        <f t="shared" si="93"/>
        <v>19.509999999998854</v>
      </c>
      <c r="M230" s="5">
        <f t="shared" si="94"/>
        <v>-47.540000000000248</v>
      </c>
      <c r="N230" s="5">
        <f t="shared" si="95"/>
        <v>-8.5265128291212022E-14</v>
      </c>
      <c r="O230" s="5">
        <f t="shared" si="96"/>
        <v>-91.120000000000061</v>
      </c>
      <c r="P230" s="5">
        <f t="shared" si="97"/>
        <v>63.259999999999877</v>
      </c>
      <c r="R230" s="5">
        <f t="shared" si="70"/>
        <v>2</v>
      </c>
      <c r="S230" s="5">
        <f t="shared" si="71"/>
        <v>0</v>
      </c>
      <c r="T230" s="5">
        <f t="shared" si="72"/>
        <v>0</v>
      </c>
      <c r="U230" s="5">
        <f t="shared" si="73"/>
        <v>0</v>
      </c>
      <c r="V230" s="5">
        <f t="shared" si="74"/>
        <v>1</v>
      </c>
      <c r="X230" s="5">
        <f t="shared" si="75"/>
        <v>0</v>
      </c>
      <c r="Y230" s="5">
        <f t="shared" si="76"/>
        <v>0</v>
      </c>
      <c r="Z230" s="5">
        <f t="shared" si="77"/>
        <v>0</v>
      </c>
      <c r="AA230" s="5">
        <f t="shared" si="78"/>
        <v>0</v>
      </c>
      <c r="AB230" s="5">
        <f t="shared" si="79"/>
        <v>0</v>
      </c>
      <c r="AD230" s="5">
        <f t="shared" si="80"/>
        <v>0</v>
      </c>
      <c r="AE230" s="5">
        <f t="shared" si="81"/>
        <v>2</v>
      </c>
      <c r="AF230" s="5">
        <f t="shared" si="82"/>
        <v>3</v>
      </c>
      <c r="AG230" s="5">
        <f t="shared" si="83"/>
        <v>1</v>
      </c>
      <c r="AH230" s="5">
        <f t="shared" si="84"/>
        <v>0</v>
      </c>
      <c r="AJ230" s="5">
        <f t="shared" si="85"/>
        <v>0</v>
      </c>
      <c r="AK230" s="5">
        <f t="shared" si="86"/>
        <v>0</v>
      </c>
      <c r="AL230" s="5">
        <f t="shared" si="87"/>
        <v>0</v>
      </c>
      <c r="AM230" s="5">
        <f t="shared" si="88"/>
        <v>0</v>
      </c>
      <c r="AN230" s="5">
        <f t="shared" si="89"/>
        <v>0</v>
      </c>
      <c r="AP230" s="37">
        <f t="shared" si="90"/>
        <v>0</v>
      </c>
      <c r="AQ230" s="37">
        <f t="shared" si="91"/>
        <v>0</v>
      </c>
      <c r="AR230" s="5">
        <f>+IF(AP230&gt;0, IF(COUNTIF(AP$78:AP230,AP230)&lt;=1,TRUE,FALSE),0)*$C$51*-1</f>
        <v>0</v>
      </c>
      <c r="AS230" s="5">
        <f>+IF(AQ230&gt;0, IF(COUNTIF(AQ$78:AQ230,AQ230)&lt;=1,TRUE,FALSE),0)*$C$51*-1</f>
        <v>0</v>
      </c>
    </row>
    <row r="231" spans="1:45" s="5" customFormat="1" hidden="1" outlineLevel="1" x14ac:dyDescent="0.2">
      <c r="A231" s="6"/>
      <c r="F231" s="55">
        <f t="shared" si="92"/>
        <v>55.889999999997798</v>
      </c>
      <c r="G231" s="33">
        <f t="shared" si="66"/>
        <v>0</v>
      </c>
      <c r="H231" s="33">
        <f t="shared" si="67"/>
        <v>0</v>
      </c>
      <c r="I231" s="57">
        <f t="shared" si="68"/>
        <v>0</v>
      </c>
      <c r="J231" s="53">
        <f t="shared" si="69"/>
        <v>55.889999999997798</v>
      </c>
      <c r="L231" s="5">
        <f t="shared" si="93"/>
        <v>19.509999999998854</v>
      </c>
      <c r="M231" s="5">
        <f t="shared" si="94"/>
        <v>-47.540000000000248</v>
      </c>
      <c r="N231" s="5">
        <f t="shared" si="95"/>
        <v>-8.5265128291212022E-14</v>
      </c>
      <c r="O231" s="5">
        <f t="shared" si="96"/>
        <v>-91.120000000000061</v>
      </c>
      <c r="P231" s="5">
        <f t="shared" si="97"/>
        <v>63.259999999999877</v>
      </c>
      <c r="R231" s="5">
        <f t="shared" si="70"/>
        <v>2</v>
      </c>
      <c r="S231" s="5">
        <f t="shared" si="71"/>
        <v>0</v>
      </c>
      <c r="T231" s="5">
        <f t="shared" si="72"/>
        <v>0</v>
      </c>
      <c r="U231" s="5">
        <f t="shared" si="73"/>
        <v>0</v>
      </c>
      <c r="V231" s="5">
        <f t="shared" si="74"/>
        <v>1</v>
      </c>
      <c r="X231" s="5">
        <f t="shared" si="75"/>
        <v>0</v>
      </c>
      <c r="Y231" s="5">
        <f t="shared" si="76"/>
        <v>0</v>
      </c>
      <c r="Z231" s="5">
        <f t="shared" si="77"/>
        <v>0</v>
      </c>
      <c r="AA231" s="5">
        <f t="shared" si="78"/>
        <v>0</v>
      </c>
      <c r="AB231" s="5">
        <f t="shared" si="79"/>
        <v>0</v>
      </c>
      <c r="AD231" s="5">
        <f t="shared" si="80"/>
        <v>0</v>
      </c>
      <c r="AE231" s="5">
        <f t="shared" si="81"/>
        <v>2</v>
      </c>
      <c r="AF231" s="5">
        <f t="shared" si="82"/>
        <v>3</v>
      </c>
      <c r="AG231" s="5">
        <f t="shared" si="83"/>
        <v>1</v>
      </c>
      <c r="AH231" s="5">
        <f t="shared" si="84"/>
        <v>0</v>
      </c>
      <c r="AJ231" s="5">
        <f t="shared" si="85"/>
        <v>0</v>
      </c>
      <c r="AK231" s="5">
        <f t="shared" si="86"/>
        <v>0</v>
      </c>
      <c r="AL231" s="5">
        <f t="shared" si="87"/>
        <v>0</v>
      </c>
      <c r="AM231" s="5">
        <f t="shared" si="88"/>
        <v>0</v>
      </c>
      <c r="AN231" s="5">
        <f t="shared" si="89"/>
        <v>0</v>
      </c>
      <c r="AP231" s="37">
        <f t="shared" si="90"/>
        <v>0</v>
      </c>
      <c r="AQ231" s="37">
        <f t="shared" si="91"/>
        <v>0</v>
      </c>
      <c r="AR231" s="5">
        <f>+IF(AP231&gt;0, IF(COUNTIF(AP$78:AP231,AP231)&lt;=1,TRUE,FALSE),0)*$C$51*-1</f>
        <v>0</v>
      </c>
      <c r="AS231" s="5">
        <f>+IF(AQ231&gt;0, IF(COUNTIF(AQ$78:AQ231,AQ231)&lt;=1,TRUE,FALSE),0)*$C$51*-1</f>
        <v>0</v>
      </c>
    </row>
    <row r="232" spans="1:45" s="5" customFormat="1" hidden="1" outlineLevel="1" x14ac:dyDescent="0.2">
      <c r="A232" s="6"/>
      <c r="F232" s="55">
        <f t="shared" si="92"/>
        <v>55.889999999997798</v>
      </c>
      <c r="G232" s="33">
        <f t="shared" si="66"/>
        <v>0</v>
      </c>
      <c r="H232" s="33">
        <f t="shared" si="67"/>
        <v>0</v>
      </c>
      <c r="I232" s="57">
        <f t="shared" si="68"/>
        <v>0</v>
      </c>
      <c r="J232" s="53">
        <f t="shared" si="69"/>
        <v>55.889999999997798</v>
      </c>
      <c r="L232" s="5">
        <f t="shared" si="93"/>
        <v>19.509999999998854</v>
      </c>
      <c r="M232" s="5">
        <f t="shared" si="94"/>
        <v>-47.540000000000248</v>
      </c>
      <c r="N232" s="5">
        <f t="shared" si="95"/>
        <v>-8.5265128291212022E-14</v>
      </c>
      <c r="O232" s="5">
        <f t="shared" si="96"/>
        <v>-91.120000000000061</v>
      </c>
      <c r="P232" s="5">
        <f t="shared" si="97"/>
        <v>63.259999999999877</v>
      </c>
      <c r="R232" s="5">
        <f t="shared" si="70"/>
        <v>2</v>
      </c>
      <c r="S232" s="5">
        <f t="shared" si="71"/>
        <v>0</v>
      </c>
      <c r="T232" s="5">
        <f t="shared" si="72"/>
        <v>0</v>
      </c>
      <c r="U232" s="5">
        <f t="shared" si="73"/>
        <v>0</v>
      </c>
      <c r="V232" s="5">
        <f t="shared" si="74"/>
        <v>1</v>
      </c>
      <c r="X232" s="5">
        <f t="shared" si="75"/>
        <v>0</v>
      </c>
      <c r="Y232" s="5">
        <f t="shared" si="76"/>
        <v>0</v>
      </c>
      <c r="Z232" s="5">
        <f t="shared" si="77"/>
        <v>0</v>
      </c>
      <c r="AA232" s="5">
        <f t="shared" si="78"/>
        <v>0</v>
      </c>
      <c r="AB232" s="5">
        <f t="shared" si="79"/>
        <v>0</v>
      </c>
      <c r="AD232" s="5">
        <f t="shared" si="80"/>
        <v>0</v>
      </c>
      <c r="AE232" s="5">
        <f t="shared" si="81"/>
        <v>2</v>
      </c>
      <c r="AF232" s="5">
        <f t="shared" si="82"/>
        <v>3</v>
      </c>
      <c r="AG232" s="5">
        <f t="shared" si="83"/>
        <v>1</v>
      </c>
      <c r="AH232" s="5">
        <f t="shared" si="84"/>
        <v>0</v>
      </c>
      <c r="AJ232" s="5">
        <f t="shared" si="85"/>
        <v>0</v>
      </c>
      <c r="AK232" s="5">
        <f t="shared" si="86"/>
        <v>0</v>
      </c>
      <c r="AL232" s="5">
        <f t="shared" si="87"/>
        <v>0</v>
      </c>
      <c r="AM232" s="5">
        <f t="shared" si="88"/>
        <v>0</v>
      </c>
      <c r="AN232" s="5">
        <f t="shared" si="89"/>
        <v>0</v>
      </c>
      <c r="AP232" s="37">
        <f t="shared" si="90"/>
        <v>0</v>
      </c>
      <c r="AQ232" s="37">
        <f t="shared" si="91"/>
        <v>0</v>
      </c>
      <c r="AR232" s="5">
        <f>+IF(AP232&gt;0, IF(COUNTIF(AP$78:AP232,AP232)&lt;=1,TRUE,FALSE),0)*$C$51*-1</f>
        <v>0</v>
      </c>
      <c r="AS232" s="5">
        <f>+IF(AQ232&gt;0, IF(COUNTIF(AQ$78:AQ232,AQ232)&lt;=1,TRUE,FALSE),0)*$C$51*-1</f>
        <v>0</v>
      </c>
    </row>
    <row r="233" spans="1:45" s="5" customFormat="1" hidden="1" outlineLevel="1" x14ac:dyDescent="0.2">
      <c r="A233" s="6"/>
      <c r="F233" s="55">
        <f t="shared" si="92"/>
        <v>55.889999999997798</v>
      </c>
      <c r="G233" s="33">
        <f t="shared" si="66"/>
        <v>0</v>
      </c>
      <c r="H233" s="33">
        <f t="shared" si="67"/>
        <v>0</v>
      </c>
      <c r="I233" s="57">
        <f t="shared" si="68"/>
        <v>0</v>
      </c>
      <c r="J233" s="53">
        <f t="shared" si="69"/>
        <v>55.889999999997798</v>
      </c>
      <c r="L233" s="5">
        <f t="shared" si="93"/>
        <v>19.509999999998854</v>
      </c>
      <c r="M233" s="5">
        <f t="shared" si="94"/>
        <v>-47.540000000000248</v>
      </c>
      <c r="N233" s="5">
        <f t="shared" si="95"/>
        <v>-8.5265128291212022E-14</v>
      </c>
      <c r="O233" s="5">
        <f t="shared" si="96"/>
        <v>-91.120000000000061</v>
      </c>
      <c r="P233" s="5">
        <f t="shared" si="97"/>
        <v>63.259999999999877</v>
      </c>
      <c r="R233" s="5">
        <f t="shared" si="70"/>
        <v>2</v>
      </c>
      <c r="S233" s="5">
        <f t="shared" si="71"/>
        <v>0</v>
      </c>
      <c r="T233" s="5">
        <f t="shared" si="72"/>
        <v>0</v>
      </c>
      <c r="U233" s="5">
        <f t="shared" si="73"/>
        <v>0</v>
      </c>
      <c r="V233" s="5">
        <f t="shared" si="74"/>
        <v>1</v>
      </c>
      <c r="X233" s="5">
        <f t="shared" si="75"/>
        <v>0</v>
      </c>
      <c r="Y233" s="5">
        <f t="shared" si="76"/>
        <v>0</v>
      </c>
      <c r="Z233" s="5">
        <f t="shared" si="77"/>
        <v>0</v>
      </c>
      <c r="AA233" s="5">
        <f t="shared" si="78"/>
        <v>0</v>
      </c>
      <c r="AB233" s="5">
        <f t="shared" si="79"/>
        <v>0</v>
      </c>
      <c r="AD233" s="5">
        <f t="shared" si="80"/>
        <v>0</v>
      </c>
      <c r="AE233" s="5">
        <f t="shared" si="81"/>
        <v>2</v>
      </c>
      <c r="AF233" s="5">
        <f t="shared" si="82"/>
        <v>3</v>
      </c>
      <c r="AG233" s="5">
        <f t="shared" si="83"/>
        <v>1</v>
      </c>
      <c r="AH233" s="5">
        <f t="shared" si="84"/>
        <v>0</v>
      </c>
      <c r="AJ233" s="5">
        <f t="shared" si="85"/>
        <v>0</v>
      </c>
      <c r="AK233" s="5">
        <f t="shared" si="86"/>
        <v>0</v>
      </c>
      <c r="AL233" s="5">
        <f t="shared" si="87"/>
        <v>0</v>
      </c>
      <c r="AM233" s="5">
        <f t="shared" si="88"/>
        <v>0</v>
      </c>
      <c r="AN233" s="5">
        <f t="shared" si="89"/>
        <v>0</v>
      </c>
      <c r="AP233" s="37">
        <f t="shared" si="90"/>
        <v>0</v>
      </c>
      <c r="AQ233" s="37">
        <f t="shared" si="91"/>
        <v>0</v>
      </c>
      <c r="AR233" s="5">
        <f>+IF(AP233&gt;0, IF(COUNTIF(AP$78:AP233,AP233)&lt;=1,TRUE,FALSE),0)*$C$51*-1</f>
        <v>0</v>
      </c>
      <c r="AS233" s="5">
        <f>+IF(AQ233&gt;0, IF(COUNTIF(AQ$78:AQ233,AQ233)&lt;=1,TRUE,FALSE),0)*$C$51*-1</f>
        <v>0</v>
      </c>
    </row>
    <row r="234" spans="1:45" s="5" customFormat="1" hidden="1" outlineLevel="1" x14ac:dyDescent="0.2">
      <c r="A234" s="6"/>
      <c r="F234" s="55">
        <f t="shared" si="92"/>
        <v>55.889999999997798</v>
      </c>
      <c r="G234" s="33">
        <f t="shared" si="66"/>
        <v>0</v>
      </c>
      <c r="H234" s="33">
        <f t="shared" si="67"/>
        <v>0</v>
      </c>
      <c r="I234" s="57">
        <f t="shared" si="68"/>
        <v>0</v>
      </c>
      <c r="J234" s="53">
        <f t="shared" si="69"/>
        <v>55.889999999997798</v>
      </c>
      <c r="L234" s="5">
        <f t="shared" si="93"/>
        <v>19.509999999998854</v>
      </c>
      <c r="M234" s="5">
        <f t="shared" si="94"/>
        <v>-47.540000000000248</v>
      </c>
      <c r="N234" s="5">
        <f t="shared" si="95"/>
        <v>-8.5265128291212022E-14</v>
      </c>
      <c r="O234" s="5">
        <f t="shared" si="96"/>
        <v>-91.120000000000061</v>
      </c>
      <c r="P234" s="5">
        <f t="shared" si="97"/>
        <v>63.259999999999877</v>
      </c>
      <c r="R234" s="5">
        <f t="shared" si="70"/>
        <v>2</v>
      </c>
      <c r="S234" s="5">
        <f t="shared" si="71"/>
        <v>0</v>
      </c>
      <c r="T234" s="5">
        <f t="shared" si="72"/>
        <v>0</v>
      </c>
      <c r="U234" s="5">
        <f t="shared" si="73"/>
        <v>0</v>
      </c>
      <c r="V234" s="5">
        <f t="shared" si="74"/>
        <v>1</v>
      </c>
      <c r="X234" s="5">
        <f t="shared" si="75"/>
        <v>0</v>
      </c>
      <c r="Y234" s="5">
        <f t="shared" si="76"/>
        <v>0</v>
      </c>
      <c r="Z234" s="5">
        <f t="shared" si="77"/>
        <v>0</v>
      </c>
      <c r="AA234" s="5">
        <f t="shared" si="78"/>
        <v>0</v>
      </c>
      <c r="AB234" s="5">
        <f t="shared" si="79"/>
        <v>0</v>
      </c>
      <c r="AD234" s="5">
        <f t="shared" si="80"/>
        <v>0</v>
      </c>
      <c r="AE234" s="5">
        <f t="shared" si="81"/>
        <v>2</v>
      </c>
      <c r="AF234" s="5">
        <f t="shared" si="82"/>
        <v>3</v>
      </c>
      <c r="AG234" s="5">
        <f t="shared" si="83"/>
        <v>1</v>
      </c>
      <c r="AH234" s="5">
        <f t="shared" si="84"/>
        <v>0</v>
      </c>
      <c r="AJ234" s="5">
        <f t="shared" si="85"/>
        <v>0</v>
      </c>
      <c r="AK234" s="5">
        <f t="shared" si="86"/>
        <v>0</v>
      </c>
      <c r="AL234" s="5">
        <f t="shared" si="87"/>
        <v>0</v>
      </c>
      <c r="AM234" s="5">
        <f t="shared" si="88"/>
        <v>0</v>
      </c>
      <c r="AN234" s="5">
        <f t="shared" si="89"/>
        <v>0</v>
      </c>
      <c r="AP234" s="37">
        <f t="shared" si="90"/>
        <v>0</v>
      </c>
      <c r="AQ234" s="37">
        <f t="shared" si="91"/>
        <v>0</v>
      </c>
      <c r="AR234" s="5">
        <f>+IF(AP234&gt;0, IF(COUNTIF(AP$78:AP234,AP234)&lt;=1,TRUE,FALSE),0)*$C$51*-1</f>
        <v>0</v>
      </c>
      <c r="AS234" s="5">
        <f>+IF(AQ234&gt;0, IF(COUNTIF(AQ$78:AQ234,AQ234)&lt;=1,TRUE,FALSE),0)*$C$51*-1</f>
        <v>0</v>
      </c>
    </row>
    <row r="235" spans="1:45" s="5" customFormat="1" hidden="1" outlineLevel="1" x14ac:dyDescent="0.2">
      <c r="A235" s="6"/>
      <c r="F235" s="55">
        <f t="shared" si="92"/>
        <v>55.889999999997798</v>
      </c>
      <c r="G235" s="33">
        <f t="shared" si="66"/>
        <v>0</v>
      </c>
      <c r="H235" s="33">
        <f t="shared" si="67"/>
        <v>0</v>
      </c>
      <c r="I235" s="57">
        <f t="shared" si="68"/>
        <v>0</v>
      </c>
      <c r="J235" s="53">
        <f t="shared" si="69"/>
        <v>55.889999999997798</v>
      </c>
      <c r="L235" s="5">
        <f t="shared" si="93"/>
        <v>19.509999999998854</v>
      </c>
      <c r="M235" s="5">
        <f t="shared" si="94"/>
        <v>-47.540000000000248</v>
      </c>
      <c r="N235" s="5">
        <f t="shared" si="95"/>
        <v>-8.5265128291212022E-14</v>
      </c>
      <c r="O235" s="5">
        <f t="shared" si="96"/>
        <v>-91.120000000000061</v>
      </c>
      <c r="P235" s="5">
        <f t="shared" si="97"/>
        <v>63.259999999999877</v>
      </c>
      <c r="R235" s="5">
        <f t="shared" si="70"/>
        <v>2</v>
      </c>
      <c r="S235" s="5">
        <f t="shared" si="71"/>
        <v>0</v>
      </c>
      <c r="T235" s="5">
        <f t="shared" si="72"/>
        <v>0</v>
      </c>
      <c r="U235" s="5">
        <f t="shared" si="73"/>
        <v>0</v>
      </c>
      <c r="V235" s="5">
        <f t="shared" si="74"/>
        <v>1</v>
      </c>
      <c r="X235" s="5">
        <f t="shared" si="75"/>
        <v>0</v>
      </c>
      <c r="Y235" s="5">
        <f t="shared" si="76"/>
        <v>0</v>
      </c>
      <c r="Z235" s="5">
        <f t="shared" si="77"/>
        <v>0</v>
      </c>
      <c r="AA235" s="5">
        <f t="shared" si="78"/>
        <v>0</v>
      </c>
      <c r="AB235" s="5">
        <f t="shared" si="79"/>
        <v>0</v>
      </c>
      <c r="AD235" s="5">
        <f t="shared" si="80"/>
        <v>0</v>
      </c>
      <c r="AE235" s="5">
        <f t="shared" si="81"/>
        <v>2</v>
      </c>
      <c r="AF235" s="5">
        <f t="shared" si="82"/>
        <v>3</v>
      </c>
      <c r="AG235" s="5">
        <f t="shared" si="83"/>
        <v>1</v>
      </c>
      <c r="AH235" s="5">
        <f t="shared" si="84"/>
        <v>0</v>
      </c>
      <c r="AJ235" s="5">
        <f t="shared" si="85"/>
        <v>0</v>
      </c>
      <c r="AK235" s="5">
        <f t="shared" si="86"/>
        <v>0</v>
      </c>
      <c r="AL235" s="5">
        <f t="shared" si="87"/>
        <v>0</v>
      </c>
      <c r="AM235" s="5">
        <f t="shared" si="88"/>
        <v>0</v>
      </c>
      <c r="AN235" s="5">
        <f t="shared" si="89"/>
        <v>0</v>
      </c>
      <c r="AP235" s="37">
        <f t="shared" si="90"/>
        <v>0</v>
      </c>
      <c r="AQ235" s="37">
        <f t="shared" si="91"/>
        <v>0</v>
      </c>
      <c r="AR235" s="5">
        <f>+IF(AP235&gt;0, IF(COUNTIF(AP$78:AP235,AP235)&lt;=1,TRUE,FALSE),0)*$C$51*-1</f>
        <v>0</v>
      </c>
      <c r="AS235" s="5">
        <f>+IF(AQ235&gt;0, IF(COUNTIF(AQ$78:AQ235,AQ235)&lt;=1,TRUE,FALSE),0)*$C$51*-1</f>
        <v>0</v>
      </c>
    </row>
    <row r="236" spans="1:45" s="5" customFormat="1" hidden="1" outlineLevel="1" x14ac:dyDescent="0.2">
      <c r="A236" s="6"/>
      <c r="F236" s="55">
        <f t="shared" si="92"/>
        <v>55.889999999997798</v>
      </c>
      <c r="G236" s="33">
        <f t="shared" si="66"/>
        <v>0</v>
      </c>
      <c r="H236" s="33">
        <f t="shared" si="67"/>
        <v>0</v>
      </c>
      <c r="I236" s="57">
        <f t="shared" si="68"/>
        <v>0</v>
      </c>
      <c r="J236" s="53">
        <f t="shared" si="69"/>
        <v>55.889999999997798</v>
      </c>
      <c r="L236" s="5">
        <f t="shared" si="93"/>
        <v>19.509999999998854</v>
      </c>
      <c r="M236" s="5">
        <f t="shared" si="94"/>
        <v>-47.540000000000248</v>
      </c>
      <c r="N236" s="5">
        <f t="shared" si="95"/>
        <v>-8.5265128291212022E-14</v>
      </c>
      <c r="O236" s="5">
        <f t="shared" si="96"/>
        <v>-91.120000000000061</v>
      </c>
      <c r="P236" s="5">
        <f t="shared" si="97"/>
        <v>63.259999999999877</v>
      </c>
      <c r="R236" s="5">
        <f t="shared" si="70"/>
        <v>2</v>
      </c>
      <c r="S236" s="5">
        <f t="shared" si="71"/>
        <v>0</v>
      </c>
      <c r="T236" s="5">
        <f t="shared" si="72"/>
        <v>0</v>
      </c>
      <c r="U236" s="5">
        <f t="shared" si="73"/>
        <v>0</v>
      </c>
      <c r="V236" s="5">
        <f t="shared" si="74"/>
        <v>1</v>
      </c>
      <c r="X236" s="5">
        <f t="shared" si="75"/>
        <v>0</v>
      </c>
      <c r="Y236" s="5">
        <f t="shared" si="76"/>
        <v>0</v>
      </c>
      <c r="Z236" s="5">
        <f t="shared" si="77"/>
        <v>0</v>
      </c>
      <c r="AA236" s="5">
        <f t="shared" si="78"/>
        <v>0</v>
      </c>
      <c r="AB236" s="5">
        <f t="shared" si="79"/>
        <v>0</v>
      </c>
      <c r="AD236" s="5">
        <f t="shared" si="80"/>
        <v>0</v>
      </c>
      <c r="AE236" s="5">
        <f t="shared" si="81"/>
        <v>2</v>
      </c>
      <c r="AF236" s="5">
        <f t="shared" si="82"/>
        <v>3</v>
      </c>
      <c r="AG236" s="5">
        <f t="shared" si="83"/>
        <v>1</v>
      </c>
      <c r="AH236" s="5">
        <f t="shared" si="84"/>
        <v>0</v>
      </c>
      <c r="AJ236" s="5">
        <f t="shared" si="85"/>
        <v>0</v>
      </c>
      <c r="AK236" s="5">
        <f t="shared" si="86"/>
        <v>0</v>
      </c>
      <c r="AL236" s="5">
        <f t="shared" si="87"/>
        <v>0</v>
      </c>
      <c r="AM236" s="5">
        <f t="shared" si="88"/>
        <v>0</v>
      </c>
      <c r="AN236" s="5">
        <f t="shared" si="89"/>
        <v>0</v>
      </c>
      <c r="AP236" s="37">
        <f t="shared" si="90"/>
        <v>0</v>
      </c>
      <c r="AQ236" s="37">
        <f t="shared" si="91"/>
        <v>0</v>
      </c>
      <c r="AR236" s="5">
        <f>+IF(AP236&gt;0, IF(COUNTIF(AP$78:AP236,AP236)&lt;=1,TRUE,FALSE),0)*$C$51*-1</f>
        <v>0</v>
      </c>
      <c r="AS236" s="5">
        <f>+IF(AQ236&gt;0, IF(COUNTIF(AQ$78:AQ236,AQ236)&lt;=1,TRUE,FALSE),0)*$C$51*-1</f>
        <v>0</v>
      </c>
    </row>
    <row r="237" spans="1:45" s="5" customFormat="1" hidden="1" outlineLevel="1" x14ac:dyDescent="0.2">
      <c r="A237" s="6"/>
      <c r="F237" s="55">
        <f t="shared" si="92"/>
        <v>55.889999999997798</v>
      </c>
      <c r="G237" s="33">
        <f t="shared" si="66"/>
        <v>0</v>
      </c>
      <c r="H237" s="33">
        <f t="shared" si="67"/>
        <v>0</v>
      </c>
      <c r="I237" s="57">
        <f t="shared" si="68"/>
        <v>0</v>
      </c>
      <c r="J237" s="53">
        <f t="shared" si="69"/>
        <v>55.889999999997798</v>
      </c>
      <c r="L237" s="5">
        <f t="shared" si="93"/>
        <v>19.509999999998854</v>
      </c>
      <c r="M237" s="5">
        <f t="shared" si="94"/>
        <v>-47.540000000000248</v>
      </c>
      <c r="N237" s="5">
        <f t="shared" si="95"/>
        <v>-8.5265128291212022E-14</v>
      </c>
      <c r="O237" s="5">
        <f t="shared" si="96"/>
        <v>-91.120000000000061</v>
      </c>
      <c r="P237" s="5">
        <f t="shared" si="97"/>
        <v>63.259999999999877</v>
      </c>
      <c r="R237" s="5">
        <f t="shared" si="70"/>
        <v>2</v>
      </c>
      <c r="S237" s="5">
        <f t="shared" si="71"/>
        <v>0</v>
      </c>
      <c r="T237" s="5">
        <f t="shared" si="72"/>
        <v>0</v>
      </c>
      <c r="U237" s="5">
        <f t="shared" si="73"/>
        <v>0</v>
      </c>
      <c r="V237" s="5">
        <f t="shared" si="74"/>
        <v>1</v>
      </c>
      <c r="X237" s="5">
        <f t="shared" si="75"/>
        <v>0</v>
      </c>
      <c r="Y237" s="5">
        <f t="shared" si="76"/>
        <v>0</v>
      </c>
      <c r="Z237" s="5">
        <f t="shared" si="77"/>
        <v>0</v>
      </c>
      <c r="AA237" s="5">
        <f t="shared" si="78"/>
        <v>0</v>
      </c>
      <c r="AB237" s="5">
        <f t="shared" si="79"/>
        <v>0</v>
      </c>
      <c r="AD237" s="5">
        <f t="shared" si="80"/>
        <v>0</v>
      </c>
      <c r="AE237" s="5">
        <f t="shared" si="81"/>
        <v>2</v>
      </c>
      <c r="AF237" s="5">
        <f t="shared" si="82"/>
        <v>3</v>
      </c>
      <c r="AG237" s="5">
        <f t="shared" si="83"/>
        <v>1</v>
      </c>
      <c r="AH237" s="5">
        <f t="shared" si="84"/>
        <v>0</v>
      </c>
      <c r="AJ237" s="5">
        <f t="shared" si="85"/>
        <v>0</v>
      </c>
      <c r="AK237" s="5">
        <f t="shared" si="86"/>
        <v>0</v>
      </c>
      <c r="AL237" s="5">
        <f t="shared" si="87"/>
        <v>0</v>
      </c>
      <c r="AM237" s="5">
        <f t="shared" si="88"/>
        <v>0</v>
      </c>
      <c r="AN237" s="5">
        <f t="shared" si="89"/>
        <v>0</v>
      </c>
      <c r="AP237" s="37">
        <f t="shared" si="90"/>
        <v>0</v>
      </c>
      <c r="AQ237" s="37">
        <f t="shared" si="91"/>
        <v>0</v>
      </c>
      <c r="AR237" s="5">
        <f>+IF(AP237&gt;0, IF(COUNTIF(AP$78:AP237,AP237)&lt;=1,TRUE,FALSE),0)*$C$51*-1</f>
        <v>0</v>
      </c>
      <c r="AS237" s="5">
        <f>+IF(AQ237&gt;0, IF(COUNTIF(AQ$78:AQ237,AQ237)&lt;=1,TRUE,FALSE),0)*$C$51*-1</f>
        <v>0</v>
      </c>
    </row>
    <row r="238" spans="1:45" s="5" customFormat="1" hidden="1" outlineLevel="1" x14ac:dyDescent="0.2">
      <c r="A238" s="6"/>
      <c r="F238" s="55">
        <f t="shared" si="92"/>
        <v>55.889999999997798</v>
      </c>
      <c r="G238" s="33">
        <f t="shared" si="66"/>
        <v>0</v>
      </c>
      <c r="H238" s="33">
        <f t="shared" si="67"/>
        <v>0</v>
      </c>
      <c r="I238" s="57">
        <f t="shared" si="68"/>
        <v>0</v>
      </c>
      <c r="J238" s="53">
        <f t="shared" si="69"/>
        <v>55.889999999997798</v>
      </c>
      <c r="L238" s="5">
        <f t="shared" si="93"/>
        <v>19.509999999998854</v>
      </c>
      <c r="M238" s="5">
        <f t="shared" si="94"/>
        <v>-47.540000000000248</v>
      </c>
      <c r="N238" s="5">
        <f t="shared" si="95"/>
        <v>-8.5265128291212022E-14</v>
      </c>
      <c r="O238" s="5">
        <f t="shared" si="96"/>
        <v>-91.120000000000061</v>
      </c>
      <c r="P238" s="5">
        <f t="shared" si="97"/>
        <v>63.259999999999877</v>
      </c>
      <c r="R238" s="5">
        <f t="shared" si="70"/>
        <v>2</v>
      </c>
      <c r="S238" s="5">
        <f t="shared" si="71"/>
        <v>0</v>
      </c>
      <c r="T238" s="5">
        <f t="shared" si="72"/>
        <v>0</v>
      </c>
      <c r="U238" s="5">
        <f t="shared" si="73"/>
        <v>0</v>
      </c>
      <c r="V238" s="5">
        <f t="shared" si="74"/>
        <v>1</v>
      </c>
      <c r="X238" s="5">
        <f t="shared" si="75"/>
        <v>0</v>
      </c>
      <c r="Y238" s="5">
        <f t="shared" si="76"/>
        <v>0</v>
      </c>
      <c r="Z238" s="5">
        <f t="shared" si="77"/>
        <v>0</v>
      </c>
      <c r="AA238" s="5">
        <f t="shared" si="78"/>
        <v>0</v>
      </c>
      <c r="AB238" s="5">
        <f t="shared" si="79"/>
        <v>0</v>
      </c>
      <c r="AD238" s="5">
        <f t="shared" si="80"/>
        <v>0</v>
      </c>
      <c r="AE238" s="5">
        <f t="shared" si="81"/>
        <v>2</v>
      </c>
      <c r="AF238" s="5">
        <f t="shared" si="82"/>
        <v>3</v>
      </c>
      <c r="AG238" s="5">
        <f t="shared" si="83"/>
        <v>1</v>
      </c>
      <c r="AH238" s="5">
        <f t="shared" si="84"/>
        <v>0</v>
      </c>
      <c r="AJ238" s="5">
        <f t="shared" si="85"/>
        <v>0</v>
      </c>
      <c r="AK238" s="5">
        <f t="shared" si="86"/>
        <v>0</v>
      </c>
      <c r="AL238" s="5">
        <f t="shared" si="87"/>
        <v>0</v>
      </c>
      <c r="AM238" s="5">
        <f t="shared" si="88"/>
        <v>0</v>
      </c>
      <c r="AN238" s="5">
        <f t="shared" si="89"/>
        <v>0</v>
      </c>
      <c r="AP238" s="37">
        <f t="shared" si="90"/>
        <v>0</v>
      </c>
      <c r="AQ238" s="37">
        <f t="shared" si="91"/>
        <v>0</v>
      </c>
      <c r="AR238" s="5">
        <f>+IF(AP238&gt;0, IF(COUNTIF(AP$78:AP238,AP238)&lt;=1,TRUE,FALSE),0)*$C$51*-1</f>
        <v>0</v>
      </c>
      <c r="AS238" s="5">
        <f>+IF(AQ238&gt;0, IF(COUNTIF(AQ$78:AQ238,AQ238)&lt;=1,TRUE,FALSE),0)*$C$51*-1</f>
        <v>0</v>
      </c>
    </row>
    <row r="239" spans="1:45" s="5" customFormat="1" hidden="1" outlineLevel="1" x14ac:dyDescent="0.2">
      <c r="A239" s="6"/>
      <c r="F239" s="55">
        <f t="shared" si="92"/>
        <v>55.889999999997798</v>
      </c>
      <c r="G239" s="33">
        <f t="shared" si="66"/>
        <v>0</v>
      </c>
      <c r="H239" s="33">
        <f t="shared" si="67"/>
        <v>0</v>
      </c>
      <c r="I239" s="57">
        <f t="shared" si="68"/>
        <v>0</v>
      </c>
      <c r="J239" s="53">
        <f t="shared" si="69"/>
        <v>55.889999999997798</v>
      </c>
      <c r="L239" s="5">
        <f t="shared" si="93"/>
        <v>19.509999999998854</v>
      </c>
      <c r="M239" s="5">
        <f t="shared" si="94"/>
        <v>-47.540000000000248</v>
      </c>
      <c r="N239" s="5">
        <f t="shared" si="95"/>
        <v>-8.5265128291212022E-14</v>
      </c>
      <c r="O239" s="5">
        <f t="shared" si="96"/>
        <v>-91.120000000000061</v>
      </c>
      <c r="P239" s="5">
        <f t="shared" si="97"/>
        <v>63.259999999999877</v>
      </c>
      <c r="R239" s="5">
        <f t="shared" si="70"/>
        <v>2</v>
      </c>
      <c r="S239" s="5">
        <f t="shared" si="71"/>
        <v>0</v>
      </c>
      <c r="T239" s="5">
        <f t="shared" si="72"/>
        <v>0</v>
      </c>
      <c r="U239" s="5">
        <f t="shared" si="73"/>
        <v>0</v>
      </c>
      <c r="V239" s="5">
        <f t="shared" si="74"/>
        <v>1</v>
      </c>
      <c r="X239" s="5">
        <f t="shared" si="75"/>
        <v>0</v>
      </c>
      <c r="Y239" s="5">
        <f t="shared" si="76"/>
        <v>0</v>
      </c>
      <c r="Z239" s="5">
        <f t="shared" si="77"/>
        <v>0</v>
      </c>
      <c r="AA239" s="5">
        <f t="shared" si="78"/>
        <v>0</v>
      </c>
      <c r="AB239" s="5">
        <f t="shared" si="79"/>
        <v>0</v>
      </c>
      <c r="AD239" s="5">
        <f t="shared" si="80"/>
        <v>0</v>
      </c>
      <c r="AE239" s="5">
        <f t="shared" si="81"/>
        <v>2</v>
      </c>
      <c r="AF239" s="5">
        <f t="shared" si="82"/>
        <v>3</v>
      </c>
      <c r="AG239" s="5">
        <f t="shared" si="83"/>
        <v>1</v>
      </c>
      <c r="AH239" s="5">
        <f t="shared" si="84"/>
        <v>0</v>
      </c>
      <c r="AJ239" s="5">
        <f t="shared" si="85"/>
        <v>0</v>
      </c>
      <c r="AK239" s="5">
        <f t="shared" si="86"/>
        <v>0</v>
      </c>
      <c r="AL239" s="5">
        <f t="shared" si="87"/>
        <v>0</v>
      </c>
      <c r="AM239" s="5">
        <f t="shared" si="88"/>
        <v>0</v>
      </c>
      <c r="AN239" s="5">
        <f t="shared" si="89"/>
        <v>0</v>
      </c>
      <c r="AP239" s="37">
        <f t="shared" si="90"/>
        <v>0</v>
      </c>
      <c r="AQ239" s="37">
        <f t="shared" si="91"/>
        <v>0</v>
      </c>
      <c r="AR239" s="5">
        <f>+IF(AP239&gt;0, IF(COUNTIF(AP$78:AP239,AP239)&lt;=1,TRUE,FALSE),0)*$C$51*-1</f>
        <v>0</v>
      </c>
      <c r="AS239" s="5">
        <f>+IF(AQ239&gt;0, IF(COUNTIF(AQ$78:AQ239,AQ239)&lt;=1,TRUE,FALSE),0)*$C$51*-1</f>
        <v>0</v>
      </c>
    </row>
    <row r="240" spans="1:45" s="5" customFormat="1" hidden="1" outlineLevel="1" x14ac:dyDescent="0.2">
      <c r="A240" s="6"/>
      <c r="F240" s="55">
        <f t="shared" si="92"/>
        <v>55.889999999997798</v>
      </c>
      <c r="G240" s="33">
        <f t="shared" si="66"/>
        <v>0</v>
      </c>
      <c r="H240" s="33">
        <f t="shared" si="67"/>
        <v>0</v>
      </c>
      <c r="I240" s="57">
        <f t="shared" si="68"/>
        <v>0</v>
      </c>
      <c r="J240" s="53">
        <f t="shared" si="69"/>
        <v>55.889999999997798</v>
      </c>
      <c r="L240" s="5">
        <f t="shared" si="93"/>
        <v>19.509999999998854</v>
      </c>
      <c r="M240" s="5">
        <f t="shared" si="94"/>
        <v>-47.540000000000248</v>
      </c>
      <c r="N240" s="5">
        <f t="shared" si="95"/>
        <v>-8.5265128291212022E-14</v>
      </c>
      <c r="O240" s="5">
        <f t="shared" si="96"/>
        <v>-91.120000000000061</v>
      </c>
      <c r="P240" s="5">
        <f t="shared" si="97"/>
        <v>63.259999999999877</v>
      </c>
      <c r="R240" s="5">
        <f t="shared" si="70"/>
        <v>2</v>
      </c>
      <c r="S240" s="5">
        <f t="shared" si="71"/>
        <v>0</v>
      </c>
      <c r="T240" s="5">
        <f t="shared" si="72"/>
        <v>0</v>
      </c>
      <c r="U240" s="5">
        <f t="shared" si="73"/>
        <v>0</v>
      </c>
      <c r="V240" s="5">
        <f t="shared" si="74"/>
        <v>1</v>
      </c>
      <c r="X240" s="5">
        <f t="shared" si="75"/>
        <v>0</v>
      </c>
      <c r="Y240" s="5">
        <f t="shared" si="76"/>
        <v>0</v>
      </c>
      <c r="Z240" s="5">
        <f t="shared" si="77"/>
        <v>0</v>
      </c>
      <c r="AA240" s="5">
        <f t="shared" si="78"/>
        <v>0</v>
      </c>
      <c r="AB240" s="5">
        <f t="shared" si="79"/>
        <v>0</v>
      </c>
      <c r="AD240" s="5">
        <f t="shared" si="80"/>
        <v>0</v>
      </c>
      <c r="AE240" s="5">
        <f t="shared" si="81"/>
        <v>2</v>
      </c>
      <c r="AF240" s="5">
        <f t="shared" si="82"/>
        <v>3</v>
      </c>
      <c r="AG240" s="5">
        <f t="shared" si="83"/>
        <v>1</v>
      </c>
      <c r="AH240" s="5">
        <f t="shared" si="84"/>
        <v>0</v>
      </c>
      <c r="AJ240" s="5">
        <f t="shared" si="85"/>
        <v>0</v>
      </c>
      <c r="AK240" s="5">
        <f t="shared" si="86"/>
        <v>0</v>
      </c>
      <c r="AL240" s="5">
        <f t="shared" si="87"/>
        <v>0</v>
      </c>
      <c r="AM240" s="5">
        <f t="shared" si="88"/>
        <v>0</v>
      </c>
      <c r="AN240" s="5">
        <f t="shared" si="89"/>
        <v>0</v>
      </c>
      <c r="AP240" s="37">
        <f t="shared" si="90"/>
        <v>0</v>
      </c>
      <c r="AQ240" s="37">
        <f t="shared" si="91"/>
        <v>0</v>
      </c>
      <c r="AR240" s="5">
        <f>+IF(AP240&gt;0, IF(COUNTIF(AP$78:AP240,AP240)&lt;=1,TRUE,FALSE),0)*$C$51*-1</f>
        <v>0</v>
      </c>
      <c r="AS240" s="5">
        <f>+IF(AQ240&gt;0, IF(COUNTIF(AQ$78:AQ240,AQ240)&lt;=1,TRUE,FALSE),0)*$C$51*-1</f>
        <v>0</v>
      </c>
    </row>
    <row r="241" spans="1:45" s="5" customFormat="1" hidden="1" outlineLevel="1" x14ac:dyDescent="0.2">
      <c r="A241" s="6"/>
      <c r="F241" s="55">
        <f t="shared" si="92"/>
        <v>55.889999999997798</v>
      </c>
      <c r="G241" s="33">
        <f t="shared" si="66"/>
        <v>0</v>
      </c>
      <c r="H241" s="33">
        <f t="shared" si="67"/>
        <v>0</v>
      </c>
      <c r="I241" s="57">
        <f t="shared" si="68"/>
        <v>0</v>
      </c>
      <c r="J241" s="53">
        <f t="shared" si="69"/>
        <v>55.889999999997798</v>
      </c>
      <c r="L241" s="5">
        <f t="shared" si="93"/>
        <v>19.509999999998854</v>
      </c>
      <c r="M241" s="5">
        <f t="shared" si="94"/>
        <v>-47.540000000000248</v>
      </c>
      <c r="N241" s="5">
        <f t="shared" si="95"/>
        <v>-8.5265128291212022E-14</v>
      </c>
      <c r="O241" s="5">
        <f t="shared" si="96"/>
        <v>-91.120000000000061</v>
      </c>
      <c r="P241" s="5">
        <f t="shared" si="97"/>
        <v>63.259999999999877</v>
      </c>
      <c r="R241" s="5">
        <f t="shared" si="70"/>
        <v>2</v>
      </c>
      <c r="S241" s="5">
        <f t="shared" si="71"/>
        <v>0</v>
      </c>
      <c r="T241" s="5">
        <f t="shared" si="72"/>
        <v>0</v>
      </c>
      <c r="U241" s="5">
        <f t="shared" si="73"/>
        <v>0</v>
      </c>
      <c r="V241" s="5">
        <f t="shared" si="74"/>
        <v>1</v>
      </c>
      <c r="X241" s="5">
        <f t="shared" si="75"/>
        <v>0</v>
      </c>
      <c r="Y241" s="5">
        <f t="shared" si="76"/>
        <v>0</v>
      </c>
      <c r="Z241" s="5">
        <f t="shared" si="77"/>
        <v>0</v>
      </c>
      <c r="AA241" s="5">
        <f t="shared" si="78"/>
        <v>0</v>
      </c>
      <c r="AB241" s="5">
        <f t="shared" si="79"/>
        <v>0</v>
      </c>
      <c r="AD241" s="5">
        <f t="shared" si="80"/>
        <v>0</v>
      </c>
      <c r="AE241" s="5">
        <f t="shared" si="81"/>
        <v>2</v>
      </c>
      <c r="AF241" s="5">
        <f t="shared" si="82"/>
        <v>3</v>
      </c>
      <c r="AG241" s="5">
        <f t="shared" si="83"/>
        <v>1</v>
      </c>
      <c r="AH241" s="5">
        <f t="shared" si="84"/>
        <v>0</v>
      </c>
      <c r="AJ241" s="5">
        <f t="shared" si="85"/>
        <v>0</v>
      </c>
      <c r="AK241" s="5">
        <f t="shared" si="86"/>
        <v>0</v>
      </c>
      <c r="AL241" s="5">
        <f t="shared" si="87"/>
        <v>0</v>
      </c>
      <c r="AM241" s="5">
        <f t="shared" si="88"/>
        <v>0</v>
      </c>
      <c r="AN241" s="5">
        <f t="shared" si="89"/>
        <v>0</v>
      </c>
      <c r="AP241" s="37">
        <f t="shared" si="90"/>
        <v>0</v>
      </c>
      <c r="AQ241" s="37">
        <f t="shared" si="91"/>
        <v>0</v>
      </c>
      <c r="AR241" s="5">
        <f>+IF(AP241&gt;0, IF(COUNTIF(AP$78:AP241,AP241)&lt;=1,TRUE,FALSE),0)*$C$51*-1</f>
        <v>0</v>
      </c>
      <c r="AS241" s="5">
        <f>+IF(AQ241&gt;0, IF(COUNTIF(AQ$78:AQ241,AQ241)&lt;=1,TRUE,FALSE),0)*$C$51*-1</f>
        <v>0</v>
      </c>
    </row>
    <row r="242" spans="1:45" s="5" customFormat="1" hidden="1" outlineLevel="1" x14ac:dyDescent="0.2">
      <c r="A242" s="6"/>
      <c r="F242" s="55">
        <f t="shared" si="92"/>
        <v>55.889999999997798</v>
      </c>
      <c r="G242" s="33">
        <f t="shared" si="66"/>
        <v>0</v>
      </c>
      <c r="H242" s="33">
        <f t="shared" si="67"/>
        <v>0</v>
      </c>
      <c r="I242" s="57">
        <f t="shared" si="68"/>
        <v>0</v>
      </c>
      <c r="J242" s="53">
        <f t="shared" si="69"/>
        <v>55.889999999997798</v>
      </c>
      <c r="L242" s="5">
        <f t="shared" si="93"/>
        <v>19.509999999998854</v>
      </c>
      <c r="M242" s="5">
        <f t="shared" si="94"/>
        <v>-47.540000000000248</v>
      </c>
      <c r="N242" s="5">
        <f t="shared" si="95"/>
        <v>-8.5265128291212022E-14</v>
      </c>
      <c r="O242" s="5">
        <f t="shared" si="96"/>
        <v>-91.120000000000061</v>
      </c>
      <c r="P242" s="5">
        <f t="shared" si="97"/>
        <v>63.259999999999877</v>
      </c>
      <c r="R242" s="5">
        <f t="shared" si="70"/>
        <v>2</v>
      </c>
      <c r="S242" s="5">
        <f t="shared" si="71"/>
        <v>0</v>
      </c>
      <c r="T242" s="5">
        <f t="shared" si="72"/>
        <v>0</v>
      </c>
      <c r="U242" s="5">
        <f t="shared" si="73"/>
        <v>0</v>
      </c>
      <c r="V242" s="5">
        <f t="shared" si="74"/>
        <v>1</v>
      </c>
      <c r="X242" s="5">
        <f t="shared" si="75"/>
        <v>0</v>
      </c>
      <c r="Y242" s="5">
        <f t="shared" si="76"/>
        <v>0</v>
      </c>
      <c r="Z242" s="5">
        <f t="shared" si="77"/>
        <v>0</v>
      </c>
      <c r="AA242" s="5">
        <f t="shared" si="78"/>
        <v>0</v>
      </c>
      <c r="AB242" s="5">
        <f t="shared" si="79"/>
        <v>0</v>
      </c>
      <c r="AD242" s="5">
        <f t="shared" si="80"/>
        <v>0</v>
      </c>
      <c r="AE242" s="5">
        <f t="shared" si="81"/>
        <v>2</v>
      </c>
      <c r="AF242" s="5">
        <f t="shared" si="82"/>
        <v>3</v>
      </c>
      <c r="AG242" s="5">
        <f t="shared" si="83"/>
        <v>1</v>
      </c>
      <c r="AH242" s="5">
        <f t="shared" si="84"/>
        <v>0</v>
      </c>
      <c r="AJ242" s="5">
        <f t="shared" si="85"/>
        <v>0</v>
      </c>
      <c r="AK242" s="5">
        <f t="shared" si="86"/>
        <v>0</v>
      </c>
      <c r="AL242" s="5">
        <f t="shared" si="87"/>
        <v>0</v>
      </c>
      <c r="AM242" s="5">
        <f t="shared" si="88"/>
        <v>0</v>
      </c>
      <c r="AN242" s="5">
        <f t="shared" si="89"/>
        <v>0</v>
      </c>
      <c r="AP242" s="37">
        <f t="shared" si="90"/>
        <v>0</v>
      </c>
      <c r="AQ242" s="37">
        <f t="shared" si="91"/>
        <v>0</v>
      </c>
      <c r="AR242" s="5">
        <f>+IF(AP242&gt;0, IF(COUNTIF(AP$78:AP242,AP242)&lt;=1,TRUE,FALSE),0)*$C$51*-1</f>
        <v>0</v>
      </c>
      <c r="AS242" s="5">
        <f>+IF(AQ242&gt;0, IF(COUNTIF(AQ$78:AQ242,AQ242)&lt;=1,TRUE,FALSE),0)*$C$51*-1</f>
        <v>0</v>
      </c>
    </row>
    <row r="243" spans="1:45" s="5" customFormat="1" hidden="1" outlineLevel="1" x14ac:dyDescent="0.2">
      <c r="A243" s="6"/>
      <c r="F243" s="55">
        <f t="shared" si="92"/>
        <v>55.889999999997798</v>
      </c>
      <c r="G243" s="33">
        <f t="shared" si="66"/>
        <v>0</v>
      </c>
      <c r="H243" s="33">
        <f t="shared" si="67"/>
        <v>0</v>
      </c>
      <c r="I243" s="57">
        <f t="shared" si="68"/>
        <v>0</v>
      </c>
      <c r="J243" s="53">
        <f t="shared" si="69"/>
        <v>55.889999999997798</v>
      </c>
      <c r="L243" s="5">
        <f t="shared" si="93"/>
        <v>19.509999999998854</v>
      </c>
      <c r="M243" s="5">
        <f t="shared" si="94"/>
        <v>-47.540000000000248</v>
      </c>
      <c r="N243" s="5">
        <f t="shared" si="95"/>
        <v>-8.5265128291212022E-14</v>
      </c>
      <c r="O243" s="5">
        <f t="shared" si="96"/>
        <v>-91.120000000000061</v>
      </c>
      <c r="P243" s="5">
        <f t="shared" si="97"/>
        <v>63.259999999999877</v>
      </c>
      <c r="R243" s="5">
        <f t="shared" si="70"/>
        <v>2</v>
      </c>
      <c r="S243" s="5">
        <f t="shared" si="71"/>
        <v>0</v>
      </c>
      <c r="T243" s="5">
        <f t="shared" si="72"/>
        <v>0</v>
      </c>
      <c r="U243" s="5">
        <f t="shared" si="73"/>
        <v>0</v>
      </c>
      <c r="V243" s="5">
        <f t="shared" si="74"/>
        <v>1</v>
      </c>
      <c r="X243" s="5">
        <f t="shared" si="75"/>
        <v>0</v>
      </c>
      <c r="Y243" s="5">
        <f t="shared" si="76"/>
        <v>0</v>
      </c>
      <c r="Z243" s="5">
        <f t="shared" si="77"/>
        <v>0</v>
      </c>
      <c r="AA243" s="5">
        <f t="shared" si="78"/>
        <v>0</v>
      </c>
      <c r="AB243" s="5">
        <f t="shared" si="79"/>
        <v>0</v>
      </c>
      <c r="AD243" s="5">
        <f t="shared" si="80"/>
        <v>0</v>
      </c>
      <c r="AE243" s="5">
        <f t="shared" si="81"/>
        <v>2</v>
      </c>
      <c r="AF243" s="5">
        <f t="shared" si="82"/>
        <v>3</v>
      </c>
      <c r="AG243" s="5">
        <f t="shared" si="83"/>
        <v>1</v>
      </c>
      <c r="AH243" s="5">
        <f t="shared" si="84"/>
        <v>0</v>
      </c>
      <c r="AJ243" s="5">
        <f t="shared" si="85"/>
        <v>0</v>
      </c>
      <c r="AK243" s="5">
        <f t="shared" si="86"/>
        <v>0</v>
      </c>
      <c r="AL243" s="5">
        <f t="shared" si="87"/>
        <v>0</v>
      </c>
      <c r="AM243" s="5">
        <f t="shared" si="88"/>
        <v>0</v>
      </c>
      <c r="AN243" s="5">
        <f t="shared" si="89"/>
        <v>0</v>
      </c>
      <c r="AP243" s="37">
        <f t="shared" si="90"/>
        <v>0</v>
      </c>
      <c r="AQ243" s="37">
        <f t="shared" si="91"/>
        <v>0</v>
      </c>
      <c r="AR243" s="5">
        <f>+IF(AP243&gt;0, IF(COUNTIF(AP$78:AP243,AP243)&lt;=1,TRUE,FALSE),0)*$C$51*-1</f>
        <v>0</v>
      </c>
      <c r="AS243" s="5">
        <f>+IF(AQ243&gt;0, IF(COUNTIF(AQ$78:AQ243,AQ243)&lt;=1,TRUE,FALSE),0)*$C$51*-1</f>
        <v>0</v>
      </c>
    </row>
    <row r="244" spans="1:45" s="5" customFormat="1" hidden="1" outlineLevel="1" x14ac:dyDescent="0.2">
      <c r="A244" s="6"/>
      <c r="F244" s="55">
        <f t="shared" si="92"/>
        <v>55.889999999997798</v>
      </c>
      <c r="G244" s="33">
        <f t="shared" si="66"/>
        <v>0</v>
      </c>
      <c r="H244" s="33">
        <f t="shared" si="67"/>
        <v>0</v>
      </c>
      <c r="I244" s="57">
        <f t="shared" si="68"/>
        <v>0</v>
      </c>
      <c r="J244" s="53">
        <f t="shared" si="69"/>
        <v>55.889999999997798</v>
      </c>
      <c r="L244" s="5">
        <f t="shared" si="93"/>
        <v>19.509999999998854</v>
      </c>
      <c r="M244" s="5">
        <f t="shared" si="94"/>
        <v>-47.540000000000248</v>
      </c>
      <c r="N244" s="5">
        <f t="shared" si="95"/>
        <v>-8.5265128291212022E-14</v>
      </c>
      <c r="O244" s="5">
        <f t="shared" si="96"/>
        <v>-91.120000000000061</v>
      </c>
      <c r="P244" s="5">
        <f t="shared" si="97"/>
        <v>63.259999999999877</v>
      </c>
      <c r="R244" s="5">
        <f t="shared" si="70"/>
        <v>2</v>
      </c>
      <c r="S244" s="5">
        <f t="shared" si="71"/>
        <v>0</v>
      </c>
      <c r="T244" s="5">
        <f t="shared" si="72"/>
        <v>0</v>
      </c>
      <c r="U244" s="5">
        <f t="shared" si="73"/>
        <v>0</v>
      </c>
      <c r="V244" s="5">
        <f t="shared" si="74"/>
        <v>1</v>
      </c>
      <c r="X244" s="5">
        <f t="shared" si="75"/>
        <v>0</v>
      </c>
      <c r="Y244" s="5">
        <f t="shared" si="76"/>
        <v>0</v>
      </c>
      <c r="Z244" s="5">
        <f t="shared" si="77"/>
        <v>0</v>
      </c>
      <c r="AA244" s="5">
        <f t="shared" si="78"/>
        <v>0</v>
      </c>
      <c r="AB244" s="5">
        <f t="shared" si="79"/>
        <v>0</v>
      </c>
      <c r="AD244" s="5">
        <f t="shared" si="80"/>
        <v>0</v>
      </c>
      <c r="AE244" s="5">
        <f t="shared" si="81"/>
        <v>2</v>
      </c>
      <c r="AF244" s="5">
        <f t="shared" si="82"/>
        <v>3</v>
      </c>
      <c r="AG244" s="5">
        <f t="shared" si="83"/>
        <v>1</v>
      </c>
      <c r="AH244" s="5">
        <f t="shared" si="84"/>
        <v>0</v>
      </c>
      <c r="AJ244" s="5">
        <f t="shared" si="85"/>
        <v>0</v>
      </c>
      <c r="AK244" s="5">
        <f t="shared" si="86"/>
        <v>0</v>
      </c>
      <c r="AL244" s="5">
        <f t="shared" si="87"/>
        <v>0</v>
      </c>
      <c r="AM244" s="5">
        <f t="shared" si="88"/>
        <v>0</v>
      </c>
      <c r="AN244" s="5">
        <f t="shared" si="89"/>
        <v>0</v>
      </c>
      <c r="AP244" s="37">
        <f t="shared" si="90"/>
        <v>0</v>
      </c>
      <c r="AQ244" s="37">
        <f t="shared" si="91"/>
        <v>0</v>
      </c>
      <c r="AR244" s="5">
        <f>+IF(AP244&gt;0, IF(COUNTIF(AP$78:AP244,AP244)&lt;=1,TRUE,FALSE),0)*$C$51*-1</f>
        <v>0</v>
      </c>
      <c r="AS244" s="5">
        <f>+IF(AQ244&gt;0, IF(COUNTIF(AQ$78:AQ244,AQ244)&lt;=1,TRUE,FALSE),0)*$C$51*-1</f>
        <v>0</v>
      </c>
    </row>
    <row r="245" spans="1:45" s="5" customFormat="1" hidden="1" outlineLevel="1" x14ac:dyDescent="0.2">
      <c r="A245" s="6"/>
      <c r="F245" s="55">
        <f t="shared" si="92"/>
        <v>55.889999999997798</v>
      </c>
      <c r="G245" s="33">
        <f t="shared" si="66"/>
        <v>0</v>
      </c>
      <c r="H245" s="33">
        <f t="shared" si="67"/>
        <v>0</v>
      </c>
      <c r="I245" s="57">
        <f t="shared" si="68"/>
        <v>0</v>
      </c>
      <c r="J245" s="53">
        <f t="shared" si="69"/>
        <v>55.889999999997798</v>
      </c>
      <c r="L245" s="5">
        <f t="shared" si="93"/>
        <v>19.509999999998854</v>
      </c>
      <c r="M245" s="5">
        <f t="shared" si="94"/>
        <v>-47.540000000000248</v>
      </c>
      <c r="N245" s="5">
        <f t="shared" si="95"/>
        <v>-8.5265128291212022E-14</v>
      </c>
      <c r="O245" s="5">
        <f t="shared" si="96"/>
        <v>-91.120000000000061</v>
      </c>
      <c r="P245" s="5">
        <f t="shared" si="97"/>
        <v>63.259999999999877</v>
      </c>
      <c r="R245" s="5">
        <f t="shared" si="70"/>
        <v>2</v>
      </c>
      <c r="S245" s="5">
        <f t="shared" si="71"/>
        <v>0</v>
      </c>
      <c r="T245" s="5">
        <f t="shared" si="72"/>
        <v>0</v>
      </c>
      <c r="U245" s="5">
        <f t="shared" si="73"/>
        <v>0</v>
      </c>
      <c r="V245" s="5">
        <f t="shared" si="74"/>
        <v>1</v>
      </c>
      <c r="X245" s="5">
        <f t="shared" si="75"/>
        <v>0</v>
      </c>
      <c r="Y245" s="5">
        <f t="shared" si="76"/>
        <v>0</v>
      </c>
      <c r="Z245" s="5">
        <f t="shared" si="77"/>
        <v>0</v>
      </c>
      <c r="AA245" s="5">
        <f t="shared" si="78"/>
        <v>0</v>
      </c>
      <c r="AB245" s="5">
        <f t="shared" si="79"/>
        <v>0</v>
      </c>
      <c r="AD245" s="5">
        <f t="shared" si="80"/>
        <v>0</v>
      </c>
      <c r="AE245" s="5">
        <f t="shared" si="81"/>
        <v>2</v>
      </c>
      <c r="AF245" s="5">
        <f t="shared" si="82"/>
        <v>3</v>
      </c>
      <c r="AG245" s="5">
        <f t="shared" si="83"/>
        <v>1</v>
      </c>
      <c r="AH245" s="5">
        <f t="shared" si="84"/>
        <v>0</v>
      </c>
      <c r="AJ245" s="5">
        <f t="shared" si="85"/>
        <v>0</v>
      </c>
      <c r="AK245" s="5">
        <f t="shared" si="86"/>
        <v>0</v>
      </c>
      <c r="AL245" s="5">
        <f t="shared" si="87"/>
        <v>0</v>
      </c>
      <c r="AM245" s="5">
        <f t="shared" si="88"/>
        <v>0</v>
      </c>
      <c r="AN245" s="5">
        <f t="shared" si="89"/>
        <v>0</v>
      </c>
      <c r="AP245" s="37">
        <f t="shared" si="90"/>
        <v>0</v>
      </c>
      <c r="AQ245" s="37">
        <f t="shared" si="91"/>
        <v>0</v>
      </c>
      <c r="AR245" s="5">
        <f>+IF(AP245&gt;0, IF(COUNTIF(AP$78:AP245,AP245)&lt;=1,TRUE,FALSE),0)*$C$51*-1</f>
        <v>0</v>
      </c>
      <c r="AS245" s="5">
        <f>+IF(AQ245&gt;0, IF(COUNTIF(AQ$78:AQ245,AQ245)&lt;=1,TRUE,FALSE),0)*$C$51*-1</f>
        <v>0</v>
      </c>
    </row>
    <row r="246" spans="1:45" s="5" customFormat="1" hidden="1" outlineLevel="1" x14ac:dyDescent="0.2">
      <c r="A246" s="6"/>
      <c r="F246" s="55">
        <f t="shared" si="92"/>
        <v>55.889999999997798</v>
      </c>
      <c r="G246" s="33">
        <f t="shared" si="66"/>
        <v>0</v>
      </c>
      <c r="H246" s="33">
        <f t="shared" si="67"/>
        <v>0</v>
      </c>
      <c r="I246" s="57">
        <f t="shared" si="68"/>
        <v>0</v>
      </c>
      <c r="J246" s="53">
        <f t="shared" si="69"/>
        <v>55.889999999997798</v>
      </c>
      <c r="L246" s="5">
        <f t="shared" si="93"/>
        <v>19.509999999998854</v>
      </c>
      <c r="M246" s="5">
        <f t="shared" si="94"/>
        <v>-47.540000000000248</v>
      </c>
      <c r="N246" s="5">
        <f t="shared" si="95"/>
        <v>-8.5265128291212022E-14</v>
      </c>
      <c r="O246" s="5">
        <f t="shared" si="96"/>
        <v>-91.120000000000061</v>
      </c>
      <c r="P246" s="5">
        <f t="shared" si="97"/>
        <v>63.259999999999877</v>
      </c>
      <c r="R246" s="5">
        <f t="shared" si="70"/>
        <v>2</v>
      </c>
      <c r="S246" s="5">
        <f t="shared" si="71"/>
        <v>0</v>
      </c>
      <c r="T246" s="5">
        <f t="shared" si="72"/>
        <v>0</v>
      </c>
      <c r="U246" s="5">
        <f t="shared" si="73"/>
        <v>0</v>
      </c>
      <c r="V246" s="5">
        <f t="shared" si="74"/>
        <v>1</v>
      </c>
      <c r="X246" s="5">
        <f t="shared" si="75"/>
        <v>0</v>
      </c>
      <c r="Y246" s="5">
        <f t="shared" si="76"/>
        <v>0</v>
      </c>
      <c r="Z246" s="5">
        <f t="shared" si="77"/>
        <v>0</v>
      </c>
      <c r="AA246" s="5">
        <f t="shared" si="78"/>
        <v>0</v>
      </c>
      <c r="AB246" s="5">
        <f t="shared" si="79"/>
        <v>0</v>
      </c>
      <c r="AD246" s="5">
        <f t="shared" si="80"/>
        <v>0</v>
      </c>
      <c r="AE246" s="5">
        <f t="shared" si="81"/>
        <v>2</v>
      </c>
      <c r="AF246" s="5">
        <f t="shared" si="82"/>
        <v>3</v>
      </c>
      <c r="AG246" s="5">
        <f t="shared" si="83"/>
        <v>1</v>
      </c>
      <c r="AH246" s="5">
        <f t="shared" si="84"/>
        <v>0</v>
      </c>
      <c r="AJ246" s="5">
        <f t="shared" si="85"/>
        <v>0</v>
      </c>
      <c r="AK246" s="5">
        <f t="shared" si="86"/>
        <v>0</v>
      </c>
      <c r="AL246" s="5">
        <f t="shared" si="87"/>
        <v>0</v>
      </c>
      <c r="AM246" s="5">
        <f t="shared" si="88"/>
        <v>0</v>
      </c>
      <c r="AN246" s="5">
        <f t="shared" si="89"/>
        <v>0</v>
      </c>
      <c r="AP246" s="37">
        <f t="shared" si="90"/>
        <v>0</v>
      </c>
      <c r="AQ246" s="37">
        <f t="shared" si="91"/>
        <v>0</v>
      </c>
      <c r="AR246" s="5">
        <f>+IF(AP246&gt;0, IF(COUNTIF(AP$78:AP246,AP246)&lt;=1,TRUE,FALSE),0)*$C$51*-1</f>
        <v>0</v>
      </c>
      <c r="AS246" s="5">
        <f>+IF(AQ246&gt;0, IF(COUNTIF(AQ$78:AQ246,AQ246)&lt;=1,TRUE,FALSE),0)*$C$51*-1</f>
        <v>0</v>
      </c>
    </row>
    <row r="247" spans="1:45" s="5" customFormat="1" hidden="1" outlineLevel="1" x14ac:dyDescent="0.2">
      <c r="A247" s="6"/>
      <c r="F247" s="55">
        <f t="shared" si="92"/>
        <v>55.889999999997798</v>
      </c>
      <c r="G247" s="33">
        <f t="shared" si="66"/>
        <v>0</v>
      </c>
      <c r="H247" s="33">
        <f t="shared" si="67"/>
        <v>0</v>
      </c>
      <c r="I247" s="57">
        <f t="shared" si="68"/>
        <v>0</v>
      </c>
      <c r="J247" s="53">
        <f t="shared" si="69"/>
        <v>55.889999999997798</v>
      </c>
      <c r="L247" s="5">
        <f t="shared" si="93"/>
        <v>19.509999999998854</v>
      </c>
      <c r="M247" s="5">
        <f t="shared" si="94"/>
        <v>-47.540000000000248</v>
      </c>
      <c r="N247" s="5">
        <f t="shared" si="95"/>
        <v>-8.5265128291212022E-14</v>
      </c>
      <c r="O247" s="5">
        <f t="shared" si="96"/>
        <v>-91.120000000000061</v>
      </c>
      <c r="P247" s="5">
        <f t="shared" si="97"/>
        <v>63.259999999999877</v>
      </c>
      <c r="R247" s="5">
        <f t="shared" si="70"/>
        <v>2</v>
      </c>
      <c r="S247" s="5">
        <f t="shared" si="71"/>
        <v>0</v>
      </c>
      <c r="T247" s="5">
        <f t="shared" si="72"/>
        <v>0</v>
      </c>
      <c r="U247" s="5">
        <f t="shared" si="73"/>
        <v>0</v>
      </c>
      <c r="V247" s="5">
        <f t="shared" si="74"/>
        <v>1</v>
      </c>
      <c r="X247" s="5">
        <f t="shared" si="75"/>
        <v>0</v>
      </c>
      <c r="Y247" s="5">
        <f t="shared" si="76"/>
        <v>0</v>
      </c>
      <c r="Z247" s="5">
        <f t="shared" si="77"/>
        <v>0</v>
      </c>
      <c r="AA247" s="5">
        <f t="shared" si="78"/>
        <v>0</v>
      </c>
      <c r="AB247" s="5">
        <f t="shared" si="79"/>
        <v>0</v>
      </c>
      <c r="AD247" s="5">
        <f t="shared" si="80"/>
        <v>0</v>
      </c>
      <c r="AE247" s="5">
        <f t="shared" si="81"/>
        <v>2</v>
      </c>
      <c r="AF247" s="5">
        <f t="shared" si="82"/>
        <v>3</v>
      </c>
      <c r="AG247" s="5">
        <f t="shared" si="83"/>
        <v>1</v>
      </c>
      <c r="AH247" s="5">
        <f t="shared" si="84"/>
        <v>0</v>
      </c>
      <c r="AJ247" s="5">
        <f t="shared" si="85"/>
        <v>0</v>
      </c>
      <c r="AK247" s="5">
        <f t="shared" si="86"/>
        <v>0</v>
      </c>
      <c r="AL247" s="5">
        <f t="shared" si="87"/>
        <v>0</v>
      </c>
      <c r="AM247" s="5">
        <f t="shared" si="88"/>
        <v>0</v>
      </c>
      <c r="AN247" s="5">
        <f t="shared" si="89"/>
        <v>0</v>
      </c>
      <c r="AP247" s="37">
        <f t="shared" si="90"/>
        <v>0</v>
      </c>
      <c r="AQ247" s="37">
        <f t="shared" si="91"/>
        <v>0</v>
      </c>
      <c r="AR247" s="5">
        <f>+IF(AP247&gt;0, IF(COUNTIF(AP$78:AP247,AP247)&lt;=1,TRUE,FALSE),0)*$C$51*-1</f>
        <v>0</v>
      </c>
      <c r="AS247" s="5">
        <f>+IF(AQ247&gt;0, IF(COUNTIF(AQ$78:AQ247,AQ247)&lt;=1,TRUE,FALSE),0)*$C$51*-1</f>
        <v>0</v>
      </c>
    </row>
    <row r="248" spans="1:45" s="5" customFormat="1" hidden="1" outlineLevel="1" x14ac:dyDescent="0.2">
      <c r="A248" s="6"/>
      <c r="F248" s="55">
        <f t="shared" si="92"/>
        <v>55.889999999997798</v>
      </c>
      <c r="G248" s="33">
        <f t="shared" si="66"/>
        <v>0</v>
      </c>
      <c r="H248" s="33">
        <f t="shared" si="67"/>
        <v>0</v>
      </c>
      <c r="I248" s="57">
        <f t="shared" si="68"/>
        <v>0</v>
      </c>
      <c r="J248" s="53">
        <f t="shared" si="69"/>
        <v>55.889999999997798</v>
      </c>
      <c r="L248" s="5">
        <f t="shared" si="93"/>
        <v>19.509999999998854</v>
      </c>
      <c r="M248" s="5">
        <f t="shared" si="94"/>
        <v>-47.540000000000248</v>
      </c>
      <c r="N248" s="5">
        <f t="shared" si="95"/>
        <v>-8.5265128291212022E-14</v>
      </c>
      <c r="O248" s="5">
        <f t="shared" si="96"/>
        <v>-91.120000000000061</v>
      </c>
      <c r="P248" s="5">
        <f t="shared" si="97"/>
        <v>63.259999999999877</v>
      </c>
      <c r="R248" s="5">
        <f t="shared" si="70"/>
        <v>2</v>
      </c>
      <c r="S248" s="5">
        <f t="shared" si="71"/>
        <v>0</v>
      </c>
      <c r="T248" s="5">
        <f t="shared" si="72"/>
        <v>0</v>
      </c>
      <c r="U248" s="5">
        <f t="shared" si="73"/>
        <v>0</v>
      </c>
      <c r="V248" s="5">
        <f t="shared" si="74"/>
        <v>1</v>
      </c>
      <c r="X248" s="5">
        <f t="shared" si="75"/>
        <v>0</v>
      </c>
      <c r="Y248" s="5">
        <f t="shared" si="76"/>
        <v>0</v>
      </c>
      <c r="Z248" s="5">
        <f t="shared" si="77"/>
        <v>0</v>
      </c>
      <c r="AA248" s="5">
        <f t="shared" si="78"/>
        <v>0</v>
      </c>
      <c r="AB248" s="5">
        <f t="shared" si="79"/>
        <v>0</v>
      </c>
      <c r="AD248" s="5">
        <f t="shared" si="80"/>
        <v>0</v>
      </c>
      <c r="AE248" s="5">
        <f t="shared" si="81"/>
        <v>2</v>
      </c>
      <c r="AF248" s="5">
        <f t="shared" si="82"/>
        <v>3</v>
      </c>
      <c r="AG248" s="5">
        <f t="shared" si="83"/>
        <v>1</v>
      </c>
      <c r="AH248" s="5">
        <f t="shared" si="84"/>
        <v>0</v>
      </c>
      <c r="AJ248" s="5">
        <f t="shared" si="85"/>
        <v>0</v>
      </c>
      <c r="AK248" s="5">
        <f t="shared" si="86"/>
        <v>0</v>
      </c>
      <c r="AL248" s="5">
        <f t="shared" si="87"/>
        <v>0</v>
      </c>
      <c r="AM248" s="5">
        <f t="shared" si="88"/>
        <v>0</v>
      </c>
      <c r="AN248" s="5">
        <f t="shared" si="89"/>
        <v>0</v>
      </c>
      <c r="AP248" s="37">
        <f t="shared" si="90"/>
        <v>0</v>
      </c>
      <c r="AQ248" s="37">
        <f t="shared" si="91"/>
        <v>0</v>
      </c>
      <c r="AR248" s="5">
        <f>+IF(AP248&gt;0, IF(COUNTIF(AP$78:AP248,AP248)&lt;=1,TRUE,FALSE),0)*$C$51*-1</f>
        <v>0</v>
      </c>
      <c r="AS248" s="5">
        <f>+IF(AQ248&gt;0, IF(COUNTIF(AQ$78:AQ248,AQ248)&lt;=1,TRUE,FALSE),0)*$C$51*-1</f>
        <v>0</v>
      </c>
    </row>
    <row r="249" spans="1:45" s="5" customFormat="1" hidden="1" outlineLevel="1" x14ac:dyDescent="0.2">
      <c r="A249" s="6"/>
      <c r="F249" s="55">
        <f t="shared" si="92"/>
        <v>55.889999999997798</v>
      </c>
      <c r="G249" s="33">
        <f t="shared" si="66"/>
        <v>0</v>
      </c>
      <c r="H249" s="33">
        <f t="shared" si="67"/>
        <v>0</v>
      </c>
      <c r="I249" s="57">
        <f t="shared" si="68"/>
        <v>0</v>
      </c>
      <c r="J249" s="53">
        <f t="shared" si="69"/>
        <v>55.889999999997798</v>
      </c>
      <c r="L249" s="5">
        <f t="shared" si="93"/>
        <v>19.509999999998854</v>
      </c>
      <c r="M249" s="5">
        <f t="shared" si="94"/>
        <v>-47.540000000000248</v>
      </c>
      <c r="N249" s="5">
        <f t="shared" si="95"/>
        <v>-8.5265128291212022E-14</v>
      </c>
      <c r="O249" s="5">
        <f t="shared" si="96"/>
        <v>-91.120000000000061</v>
      </c>
      <c r="P249" s="5">
        <f t="shared" si="97"/>
        <v>63.259999999999877</v>
      </c>
      <c r="R249" s="5">
        <f t="shared" si="70"/>
        <v>2</v>
      </c>
      <c r="S249" s="5">
        <f t="shared" si="71"/>
        <v>0</v>
      </c>
      <c r="T249" s="5">
        <f t="shared" si="72"/>
        <v>0</v>
      </c>
      <c r="U249" s="5">
        <f t="shared" si="73"/>
        <v>0</v>
      </c>
      <c r="V249" s="5">
        <f t="shared" si="74"/>
        <v>1</v>
      </c>
      <c r="X249" s="5">
        <f t="shared" si="75"/>
        <v>0</v>
      </c>
      <c r="Y249" s="5">
        <f t="shared" si="76"/>
        <v>0</v>
      </c>
      <c r="Z249" s="5">
        <f t="shared" si="77"/>
        <v>0</v>
      </c>
      <c r="AA249" s="5">
        <f t="shared" si="78"/>
        <v>0</v>
      </c>
      <c r="AB249" s="5">
        <f t="shared" si="79"/>
        <v>0</v>
      </c>
      <c r="AD249" s="5">
        <f t="shared" si="80"/>
        <v>0</v>
      </c>
      <c r="AE249" s="5">
        <f t="shared" si="81"/>
        <v>2</v>
      </c>
      <c r="AF249" s="5">
        <f t="shared" si="82"/>
        <v>3</v>
      </c>
      <c r="AG249" s="5">
        <f t="shared" si="83"/>
        <v>1</v>
      </c>
      <c r="AH249" s="5">
        <f t="shared" si="84"/>
        <v>0</v>
      </c>
      <c r="AJ249" s="5">
        <f t="shared" si="85"/>
        <v>0</v>
      </c>
      <c r="AK249" s="5">
        <f t="shared" si="86"/>
        <v>0</v>
      </c>
      <c r="AL249" s="5">
        <f t="shared" si="87"/>
        <v>0</v>
      </c>
      <c r="AM249" s="5">
        <f t="shared" si="88"/>
        <v>0</v>
      </c>
      <c r="AN249" s="5">
        <f t="shared" si="89"/>
        <v>0</v>
      </c>
      <c r="AP249" s="37">
        <f t="shared" si="90"/>
        <v>0</v>
      </c>
      <c r="AQ249" s="37">
        <f t="shared" si="91"/>
        <v>0</v>
      </c>
      <c r="AR249" s="5">
        <f>+IF(AP249&gt;0, IF(COUNTIF(AP$78:AP249,AP249)&lt;=1,TRUE,FALSE),0)*$C$51*-1</f>
        <v>0</v>
      </c>
      <c r="AS249" s="5">
        <f>+IF(AQ249&gt;0, IF(COUNTIF(AQ$78:AQ249,AQ249)&lt;=1,TRUE,FALSE),0)*$C$51*-1</f>
        <v>0</v>
      </c>
    </row>
    <row r="250" spans="1:45" s="5" customFormat="1" hidden="1" outlineLevel="1" x14ac:dyDescent="0.2">
      <c r="A250" s="6"/>
      <c r="F250" s="55">
        <f t="shared" si="92"/>
        <v>55.889999999997798</v>
      </c>
      <c r="G250" s="33">
        <f t="shared" si="66"/>
        <v>0</v>
      </c>
      <c r="H250" s="33">
        <f t="shared" si="67"/>
        <v>0</v>
      </c>
      <c r="I250" s="57">
        <f t="shared" si="68"/>
        <v>0</v>
      </c>
      <c r="J250" s="53">
        <f t="shared" si="69"/>
        <v>55.889999999997798</v>
      </c>
      <c r="L250" s="5">
        <f t="shared" si="93"/>
        <v>19.509999999998854</v>
      </c>
      <c r="M250" s="5">
        <f t="shared" si="94"/>
        <v>-47.540000000000248</v>
      </c>
      <c r="N250" s="5">
        <f t="shared" si="95"/>
        <v>-8.5265128291212022E-14</v>
      </c>
      <c r="O250" s="5">
        <f t="shared" si="96"/>
        <v>-91.120000000000061</v>
      </c>
      <c r="P250" s="5">
        <f t="shared" si="97"/>
        <v>63.259999999999877</v>
      </c>
      <c r="R250" s="5">
        <f t="shared" si="70"/>
        <v>2</v>
      </c>
      <c r="S250" s="5">
        <f t="shared" si="71"/>
        <v>0</v>
      </c>
      <c r="T250" s="5">
        <f t="shared" si="72"/>
        <v>0</v>
      </c>
      <c r="U250" s="5">
        <f t="shared" si="73"/>
        <v>0</v>
      </c>
      <c r="V250" s="5">
        <f t="shared" si="74"/>
        <v>1</v>
      </c>
      <c r="X250" s="5">
        <f t="shared" si="75"/>
        <v>0</v>
      </c>
      <c r="Y250" s="5">
        <f t="shared" si="76"/>
        <v>0</v>
      </c>
      <c r="Z250" s="5">
        <f t="shared" si="77"/>
        <v>0</v>
      </c>
      <c r="AA250" s="5">
        <f t="shared" si="78"/>
        <v>0</v>
      </c>
      <c r="AB250" s="5">
        <f t="shared" si="79"/>
        <v>0</v>
      </c>
      <c r="AD250" s="5">
        <f t="shared" si="80"/>
        <v>0</v>
      </c>
      <c r="AE250" s="5">
        <f t="shared" si="81"/>
        <v>2</v>
      </c>
      <c r="AF250" s="5">
        <f t="shared" si="82"/>
        <v>3</v>
      </c>
      <c r="AG250" s="5">
        <f t="shared" si="83"/>
        <v>1</v>
      </c>
      <c r="AH250" s="5">
        <f t="shared" si="84"/>
        <v>0</v>
      </c>
      <c r="AJ250" s="5">
        <f t="shared" si="85"/>
        <v>0</v>
      </c>
      <c r="AK250" s="5">
        <f t="shared" si="86"/>
        <v>0</v>
      </c>
      <c r="AL250" s="5">
        <f t="shared" si="87"/>
        <v>0</v>
      </c>
      <c r="AM250" s="5">
        <f t="shared" si="88"/>
        <v>0</v>
      </c>
      <c r="AN250" s="5">
        <f t="shared" si="89"/>
        <v>0</v>
      </c>
      <c r="AP250" s="37">
        <f t="shared" si="90"/>
        <v>0</v>
      </c>
      <c r="AQ250" s="37">
        <f t="shared" si="91"/>
        <v>0</v>
      </c>
      <c r="AR250" s="5">
        <f>+IF(AP250&gt;0, IF(COUNTIF(AP$78:AP250,AP250)&lt;=1,TRUE,FALSE),0)*$C$51*-1</f>
        <v>0</v>
      </c>
      <c r="AS250" s="5">
        <f>+IF(AQ250&gt;0, IF(COUNTIF(AQ$78:AQ250,AQ250)&lt;=1,TRUE,FALSE),0)*$C$51*-1</f>
        <v>0</v>
      </c>
    </row>
    <row r="251" spans="1:45" s="5" customFormat="1" hidden="1" outlineLevel="1" x14ac:dyDescent="0.2">
      <c r="A251" s="6"/>
      <c r="F251" s="55">
        <f t="shared" si="92"/>
        <v>55.889999999997798</v>
      </c>
      <c r="G251" s="33">
        <f t="shared" si="66"/>
        <v>0</v>
      </c>
      <c r="H251" s="33">
        <f t="shared" si="67"/>
        <v>0</v>
      </c>
      <c r="I251" s="57">
        <f t="shared" si="68"/>
        <v>0</v>
      </c>
      <c r="J251" s="53">
        <f t="shared" si="69"/>
        <v>55.889999999997798</v>
      </c>
      <c r="L251" s="5">
        <f t="shared" si="93"/>
        <v>19.509999999998854</v>
      </c>
      <c r="M251" s="5">
        <f t="shared" si="94"/>
        <v>-47.540000000000248</v>
      </c>
      <c r="N251" s="5">
        <f t="shared" si="95"/>
        <v>-8.5265128291212022E-14</v>
      </c>
      <c r="O251" s="5">
        <f t="shared" si="96"/>
        <v>-91.120000000000061</v>
      </c>
      <c r="P251" s="5">
        <f t="shared" si="97"/>
        <v>63.259999999999877</v>
      </c>
      <c r="R251" s="5">
        <f t="shared" si="70"/>
        <v>2</v>
      </c>
      <c r="S251" s="5">
        <f t="shared" si="71"/>
        <v>0</v>
      </c>
      <c r="T251" s="5">
        <f t="shared" si="72"/>
        <v>0</v>
      </c>
      <c r="U251" s="5">
        <f t="shared" si="73"/>
        <v>0</v>
      </c>
      <c r="V251" s="5">
        <f t="shared" si="74"/>
        <v>1</v>
      </c>
      <c r="X251" s="5">
        <f t="shared" si="75"/>
        <v>0</v>
      </c>
      <c r="Y251" s="5">
        <f t="shared" si="76"/>
        <v>0</v>
      </c>
      <c r="Z251" s="5">
        <f t="shared" si="77"/>
        <v>0</v>
      </c>
      <c r="AA251" s="5">
        <f t="shared" si="78"/>
        <v>0</v>
      </c>
      <c r="AB251" s="5">
        <f t="shared" si="79"/>
        <v>0</v>
      </c>
      <c r="AD251" s="5">
        <f t="shared" si="80"/>
        <v>0</v>
      </c>
      <c r="AE251" s="5">
        <f t="shared" si="81"/>
        <v>2</v>
      </c>
      <c r="AF251" s="5">
        <f t="shared" si="82"/>
        <v>3</v>
      </c>
      <c r="AG251" s="5">
        <f t="shared" si="83"/>
        <v>1</v>
      </c>
      <c r="AH251" s="5">
        <f t="shared" si="84"/>
        <v>0</v>
      </c>
      <c r="AJ251" s="5">
        <f t="shared" si="85"/>
        <v>0</v>
      </c>
      <c r="AK251" s="5">
        <f t="shared" si="86"/>
        <v>0</v>
      </c>
      <c r="AL251" s="5">
        <f t="shared" si="87"/>
        <v>0</v>
      </c>
      <c r="AM251" s="5">
        <f t="shared" si="88"/>
        <v>0</v>
      </c>
      <c r="AN251" s="5">
        <f t="shared" si="89"/>
        <v>0</v>
      </c>
      <c r="AP251" s="37">
        <f t="shared" si="90"/>
        <v>0</v>
      </c>
      <c r="AQ251" s="37">
        <f t="shared" si="91"/>
        <v>0</v>
      </c>
      <c r="AR251" s="5">
        <f>+IF(AP251&gt;0, IF(COUNTIF(AP$78:AP251,AP251)&lt;=1,TRUE,FALSE),0)*$C$51*-1</f>
        <v>0</v>
      </c>
      <c r="AS251" s="5">
        <f>+IF(AQ251&gt;0, IF(COUNTIF(AQ$78:AQ251,AQ251)&lt;=1,TRUE,FALSE),0)*$C$51*-1</f>
        <v>0</v>
      </c>
    </row>
    <row r="252" spans="1:45" s="5" customFormat="1" hidden="1" outlineLevel="1" x14ac:dyDescent="0.2">
      <c r="A252" s="6"/>
      <c r="F252" s="55">
        <f t="shared" si="92"/>
        <v>55.889999999997798</v>
      </c>
      <c r="G252" s="33">
        <f t="shared" si="66"/>
        <v>0</v>
      </c>
      <c r="H252" s="33">
        <f t="shared" si="67"/>
        <v>0</v>
      </c>
      <c r="I252" s="57">
        <f t="shared" si="68"/>
        <v>0</v>
      </c>
      <c r="J252" s="53">
        <f t="shared" si="69"/>
        <v>55.889999999997798</v>
      </c>
      <c r="L252" s="5">
        <f t="shared" si="93"/>
        <v>19.509999999998854</v>
      </c>
      <c r="M252" s="5">
        <f t="shared" si="94"/>
        <v>-47.540000000000248</v>
      </c>
      <c r="N252" s="5">
        <f t="shared" si="95"/>
        <v>-8.5265128291212022E-14</v>
      </c>
      <c r="O252" s="5">
        <f t="shared" si="96"/>
        <v>-91.120000000000061</v>
      </c>
      <c r="P252" s="5">
        <f t="shared" si="97"/>
        <v>63.259999999999877</v>
      </c>
      <c r="R252" s="5">
        <f t="shared" si="70"/>
        <v>2</v>
      </c>
      <c r="S252" s="5">
        <f t="shared" si="71"/>
        <v>0</v>
      </c>
      <c r="T252" s="5">
        <f t="shared" si="72"/>
        <v>0</v>
      </c>
      <c r="U252" s="5">
        <f t="shared" si="73"/>
        <v>0</v>
      </c>
      <c r="V252" s="5">
        <f t="shared" si="74"/>
        <v>1</v>
      </c>
      <c r="X252" s="5">
        <f t="shared" si="75"/>
        <v>0</v>
      </c>
      <c r="Y252" s="5">
        <f t="shared" si="76"/>
        <v>0</v>
      </c>
      <c r="Z252" s="5">
        <f t="shared" si="77"/>
        <v>0</v>
      </c>
      <c r="AA252" s="5">
        <f t="shared" si="78"/>
        <v>0</v>
      </c>
      <c r="AB252" s="5">
        <f t="shared" si="79"/>
        <v>0</v>
      </c>
      <c r="AD252" s="5">
        <f t="shared" si="80"/>
        <v>0</v>
      </c>
      <c r="AE252" s="5">
        <f t="shared" si="81"/>
        <v>2</v>
      </c>
      <c r="AF252" s="5">
        <f t="shared" si="82"/>
        <v>3</v>
      </c>
      <c r="AG252" s="5">
        <f t="shared" si="83"/>
        <v>1</v>
      </c>
      <c r="AH252" s="5">
        <f t="shared" si="84"/>
        <v>0</v>
      </c>
      <c r="AJ252" s="5">
        <f t="shared" si="85"/>
        <v>0</v>
      </c>
      <c r="AK252" s="5">
        <f t="shared" si="86"/>
        <v>0</v>
      </c>
      <c r="AL252" s="5">
        <f t="shared" si="87"/>
        <v>0</v>
      </c>
      <c r="AM252" s="5">
        <f t="shared" si="88"/>
        <v>0</v>
      </c>
      <c r="AN252" s="5">
        <f t="shared" si="89"/>
        <v>0</v>
      </c>
      <c r="AP252" s="37">
        <f t="shared" si="90"/>
        <v>0</v>
      </c>
      <c r="AQ252" s="37">
        <f t="shared" si="91"/>
        <v>0</v>
      </c>
      <c r="AR252" s="5">
        <f>+IF(AP252&gt;0, IF(COUNTIF(AP$78:AP252,AP252)&lt;=1,TRUE,FALSE),0)*$C$51*-1</f>
        <v>0</v>
      </c>
      <c r="AS252" s="5">
        <f>+IF(AQ252&gt;0, IF(COUNTIF(AQ$78:AQ252,AQ252)&lt;=1,TRUE,FALSE),0)*$C$51*-1</f>
        <v>0</v>
      </c>
    </row>
    <row r="253" spans="1:45" s="5" customFormat="1" hidden="1" outlineLevel="1" x14ac:dyDescent="0.2">
      <c r="A253" s="6"/>
      <c r="F253" s="55">
        <f t="shared" si="92"/>
        <v>55.889999999997798</v>
      </c>
      <c r="G253" s="33">
        <f t="shared" si="66"/>
        <v>0</v>
      </c>
      <c r="H253" s="33">
        <f t="shared" si="67"/>
        <v>0</v>
      </c>
      <c r="I253" s="57">
        <f t="shared" si="68"/>
        <v>0</v>
      </c>
      <c r="J253" s="53">
        <f t="shared" si="69"/>
        <v>55.889999999997798</v>
      </c>
      <c r="L253" s="5">
        <f t="shared" si="93"/>
        <v>19.509999999998854</v>
      </c>
      <c r="M253" s="5">
        <f t="shared" si="94"/>
        <v>-47.540000000000248</v>
      </c>
      <c r="N253" s="5">
        <f t="shared" si="95"/>
        <v>-8.5265128291212022E-14</v>
      </c>
      <c r="O253" s="5">
        <f t="shared" si="96"/>
        <v>-91.120000000000061</v>
      </c>
      <c r="P253" s="5">
        <f t="shared" si="97"/>
        <v>63.259999999999877</v>
      </c>
      <c r="R253" s="5">
        <f t="shared" si="70"/>
        <v>2</v>
      </c>
      <c r="S253" s="5">
        <f t="shared" si="71"/>
        <v>0</v>
      </c>
      <c r="T253" s="5">
        <f t="shared" si="72"/>
        <v>0</v>
      </c>
      <c r="U253" s="5">
        <f t="shared" si="73"/>
        <v>0</v>
      </c>
      <c r="V253" s="5">
        <f t="shared" si="74"/>
        <v>1</v>
      </c>
      <c r="X253" s="5">
        <f t="shared" si="75"/>
        <v>0</v>
      </c>
      <c r="Y253" s="5">
        <f t="shared" si="76"/>
        <v>0</v>
      </c>
      <c r="Z253" s="5">
        <f t="shared" si="77"/>
        <v>0</v>
      </c>
      <c r="AA253" s="5">
        <f t="shared" si="78"/>
        <v>0</v>
      </c>
      <c r="AB253" s="5">
        <f t="shared" si="79"/>
        <v>0</v>
      </c>
      <c r="AD253" s="5">
        <f t="shared" si="80"/>
        <v>0</v>
      </c>
      <c r="AE253" s="5">
        <f t="shared" si="81"/>
        <v>2</v>
      </c>
      <c r="AF253" s="5">
        <f t="shared" si="82"/>
        <v>3</v>
      </c>
      <c r="AG253" s="5">
        <f t="shared" si="83"/>
        <v>1</v>
      </c>
      <c r="AH253" s="5">
        <f t="shared" si="84"/>
        <v>0</v>
      </c>
      <c r="AJ253" s="5">
        <f t="shared" si="85"/>
        <v>0</v>
      </c>
      <c r="AK253" s="5">
        <f t="shared" si="86"/>
        <v>0</v>
      </c>
      <c r="AL253" s="5">
        <f t="shared" si="87"/>
        <v>0</v>
      </c>
      <c r="AM253" s="5">
        <f t="shared" si="88"/>
        <v>0</v>
      </c>
      <c r="AN253" s="5">
        <f t="shared" si="89"/>
        <v>0</v>
      </c>
      <c r="AP253" s="37">
        <f t="shared" si="90"/>
        <v>0</v>
      </c>
      <c r="AQ253" s="37">
        <f t="shared" si="91"/>
        <v>0</v>
      </c>
      <c r="AR253" s="5">
        <f>+IF(AP253&gt;0, IF(COUNTIF(AP$78:AP253,AP253)&lt;=1,TRUE,FALSE),0)*$C$51*-1</f>
        <v>0</v>
      </c>
      <c r="AS253" s="5">
        <f>+IF(AQ253&gt;0, IF(COUNTIF(AQ$78:AQ253,AQ253)&lt;=1,TRUE,FALSE),0)*$C$51*-1</f>
        <v>0</v>
      </c>
    </row>
    <row r="254" spans="1:45" s="5" customFormat="1" hidden="1" outlineLevel="1" x14ac:dyDescent="0.2">
      <c r="A254" s="6"/>
      <c r="F254" s="55">
        <f t="shared" si="92"/>
        <v>55.889999999997798</v>
      </c>
      <c r="G254" s="33">
        <f t="shared" si="66"/>
        <v>0</v>
      </c>
      <c r="H254" s="33">
        <f t="shared" si="67"/>
        <v>0</v>
      </c>
      <c r="I254" s="57">
        <f t="shared" si="68"/>
        <v>0</v>
      </c>
      <c r="J254" s="53">
        <f t="shared" si="69"/>
        <v>55.889999999997798</v>
      </c>
      <c r="L254" s="5">
        <f t="shared" si="93"/>
        <v>19.509999999998854</v>
      </c>
      <c r="M254" s="5">
        <f t="shared" si="94"/>
        <v>-47.540000000000248</v>
      </c>
      <c r="N254" s="5">
        <f t="shared" si="95"/>
        <v>-8.5265128291212022E-14</v>
      </c>
      <c r="O254" s="5">
        <f t="shared" si="96"/>
        <v>-91.120000000000061</v>
      </c>
      <c r="P254" s="5">
        <f t="shared" si="97"/>
        <v>63.259999999999877</v>
      </c>
      <c r="R254" s="5">
        <f t="shared" si="70"/>
        <v>2</v>
      </c>
      <c r="S254" s="5">
        <f t="shared" si="71"/>
        <v>0</v>
      </c>
      <c r="T254" s="5">
        <f t="shared" si="72"/>
        <v>0</v>
      </c>
      <c r="U254" s="5">
        <f t="shared" si="73"/>
        <v>0</v>
      </c>
      <c r="V254" s="5">
        <f t="shared" si="74"/>
        <v>1</v>
      </c>
      <c r="X254" s="5">
        <f t="shared" si="75"/>
        <v>0</v>
      </c>
      <c r="Y254" s="5">
        <f t="shared" si="76"/>
        <v>0</v>
      </c>
      <c r="Z254" s="5">
        <f t="shared" si="77"/>
        <v>0</v>
      </c>
      <c r="AA254" s="5">
        <f t="shared" si="78"/>
        <v>0</v>
      </c>
      <c r="AB254" s="5">
        <f t="shared" si="79"/>
        <v>0</v>
      </c>
      <c r="AD254" s="5">
        <f t="shared" si="80"/>
        <v>0</v>
      </c>
      <c r="AE254" s="5">
        <f t="shared" si="81"/>
        <v>2</v>
      </c>
      <c r="AF254" s="5">
        <f t="shared" si="82"/>
        <v>3</v>
      </c>
      <c r="AG254" s="5">
        <f t="shared" si="83"/>
        <v>1</v>
      </c>
      <c r="AH254" s="5">
        <f t="shared" si="84"/>
        <v>0</v>
      </c>
      <c r="AJ254" s="5">
        <f t="shared" si="85"/>
        <v>0</v>
      </c>
      <c r="AK254" s="5">
        <f t="shared" si="86"/>
        <v>0</v>
      </c>
      <c r="AL254" s="5">
        <f t="shared" si="87"/>
        <v>0</v>
      </c>
      <c r="AM254" s="5">
        <f t="shared" si="88"/>
        <v>0</v>
      </c>
      <c r="AN254" s="5">
        <f t="shared" si="89"/>
        <v>0</v>
      </c>
      <c r="AP254" s="37">
        <f t="shared" si="90"/>
        <v>0</v>
      </c>
      <c r="AQ254" s="37">
        <f t="shared" si="91"/>
        <v>0</v>
      </c>
      <c r="AR254" s="5">
        <f>+IF(AP254&gt;0, IF(COUNTIF(AP$78:AP254,AP254)&lt;=1,TRUE,FALSE),0)*$C$51*-1</f>
        <v>0</v>
      </c>
      <c r="AS254" s="5">
        <f>+IF(AQ254&gt;0, IF(COUNTIF(AQ$78:AQ254,AQ254)&lt;=1,TRUE,FALSE),0)*$C$51*-1</f>
        <v>0</v>
      </c>
    </row>
    <row r="255" spans="1:45" s="5" customFormat="1" hidden="1" outlineLevel="1" x14ac:dyDescent="0.2">
      <c r="A255" s="6"/>
      <c r="F255" s="55">
        <f t="shared" si="92"/>
        <v>55.889999999997798</v>
      </c>
      <c r="G255" s="33">
        <f t="shared" si="66"/>
        <v>0</v>
      </c>
      <c r="H255" s="33">
        <f t="shared" si="67"/>
        <v>0</v>
      </c>
      <c r="I255" s="57">
        <f t="shared" si="68"/>
        <v>0</v>
      </c>
      <c r="J255" s="53">
        <f t="shared" si="69"/>
        <v>55.889999999997798</v>
      </c>
      <c r="L255" s="5">
        <f t="shared" si="93"/>
        <v>19.509999999998854</v>
      </c>
      <c r="M255" s="5">
        <f t="shared" si="94"/>
        <v>-47.540000000000248</v>
      </c>
      <c r="N255" s="5">
        <f t="shared" si="95"/>
        <v>-8.5265128291212022E-14</v>
      </c>
      <c r="O255" s="5">
        <f t="shared" si="96"/>
        <v>-91.120000000000061</v>
      </c>
      <c r="P255" s="5">
        <f t="shared" si="97"/>
        <v>63.259999999999877</v>
      </c>
      <c r="R255" s="5">
        <f t="shared" si="70"/>
        <v>2</v>
      </c>
      <c r="S255" s="5">
        <f t="shared" si="71"/>
        <v>0</v>
      </c>
      <c r="T255" s="5">
        <f t="shared" si="72"/>
        <v>0</v>
      </c>
      <c r="U255" s="5">
        <f t="shared" si="73"/>
        <v>0</v>
      </c>
      <c r="V255" s="5">
        <f t="shared" si="74"/>
        <v>1</v>
      </c>
      <c r="X255" s="5">
        <f t="shared" si="75"/>
        <v>0</v>
      </c>
      <c r="Y255" s="5">
        <f t="shared" si="76"/>
        <v>0</v>
      </c>
      <c r="Z255" s="5">
        <f t="shared" si="77"/>
        <v>0</v>
      </c>
      <c r="AA255" s="5">
        <f t="shared" si="78"/>
        <v>0</v>
      </c>
      <c r="AB255" s="5">
        <f t="shared" si="79"/>
        <v>0</v>
      </c>
      <c r="AD255" s="5">
        <f t="shared" si="80"/>
        <v>0</v>
      </c>
      <c r="AE255" s="5">
        <f t="shared" si="81"/>
        <v>2</v>
      </c>
      <c r="AF255" s="5">
        <f t="shared" si="82"/>
        <v>3</v>
      </c>
      <c r="AG255" s="5">
        <f t="shared" si="83"/>
        <v>1</v>
      </c>
      <c r="AH255" s="5">
        <f t="shared" si="84"/>
        <v>0</v>
      </c>
      <c r="AJ255" s="5">
        <f t="shared" si="85"/>
        <v>0</v>
      </c>
      <c r="AK255" s="5">
        <f t="shared" si="86"/>
        <v>0</v>
      </c>
      <c r="AL255" s="5">
        <f t="shared" si="87"/>
        <v>0</v>
      </c>
      <c r="AM255" s="5">
        <f t="shared" si="88"/>
        <v>0</v>
      </c>
      <c r="AN255" s="5">
        <f t="shared" si="89"/>
        <v>0</v>
      </c>
      <c r="AP255" s="37">
        <f t="shared" si="90"/>
        <v>0</v>
      </c>
      <c r="AQ255" s="37">
        <f t="shared" si="91"/>
        <v>0</v>
      </c>
      <c r="AR255" s="5">
        <f>+IF(AP255&gt;0, IF(COUNTIF(AP$78:AP255,AP255)&lt;=1,TRUE,FALSE),0)*$C$51*-1</f>
        <v>0</v>
      </c>
      <c r="AS255" s="5">
        <f>+IF(AQ255&gt;0, IF(COUNTIF(AQ$78:AQ255,AQ255)&lt;=1,TRUE,FALSE),0)*$C$51*-1</f>
        <v>0</v>
      </c>
    </row>
    <row r="256" spans="1:45" s="5" customFormat="1" hidden="1" outlineLevel="1" x14ac:dyDescent="0.2">
      <c r="A256" s="6"/>
      <c r="F256" s="55">
        <f t="shared" si="92"/>
        <v>55.889999999997798</v>
      </c>
      <c r="G256" s="33">
        <f t="shared" si="66"/>
        <v>0</v>
      </c>
      <c r="H256" s="33">
        <f t="shared" si="67"/>
        <v>0</v>
      </c>
      <c r="I256" s="57">
        <f t="shared" si="68"/>
        <v>0</v>
      </c>
      <c r="J256" s="53">
        <f t="shared" si="69"/>
        <v>55.889999999997798</v>
      </c>
      <c r="L256" s="5">
        <f t="shared" si="93"/>
        <v>19.509999999998854</v>
      </c>
      <c r="M256" s="5">
        <f t="shared" si="94"/>
        <v>-47.540000000000248</v>
      </c>
      <c r="N256" s="5">
        <f t="shared" si="95"/>
        <v>-8.5265128291212022E-14</v>
      </c>
      <c r="O256" s="5">
        <f t="shared" si="96"/>
        <v>-91.120000000000061</v>
      </c>
      <c r="P256" s="5">
        <f t="shared" si="97"/>
        <v>63.259999999999877</v>
      </c>
      <c r="R256" s="5">
        <f t="shared" si="70"/>
        <v>2</v>
      </c>
      <c r="S256" s="5">
        <f t="shared" si="71"/>
        <v>0</v>
      </c>
      <c r="T256" s="5">
        <f t="shared" si="72"/>
        <v>0</v>
      </c>
      <c r="U256" s="5">
        <f t="shared" si="73"/>
        <v>0</v>
      </c>
      <c r="V256" s="5">
        <f t="shared" si="74"/>
        <v>1</v>
      </c>
      <c r="X256" s="5">
        <f t="shared" si="75"/>
        <v>0</v>
      </c>
      <c r="Y256" s="5">
        <f t="shared" si="76"/>
        <v>0</v>
      </c>
      <c r="Z256" s="5">
        <f t="shared" si="77"/>
        <v>0</v>
      </c>
      <c r="AA256" s="5">
        <f t="shared" si="78"/>
        <v>0</v>
      </c>
      <c r="AB256" s="5">
        <f t="shared" si="79"/>
        <v>0</v>
      </c>
      <c r="AD256" s="5">
        <f t="shared" si="80"/>
        <v>0</v>
      </c>
      <c r="AE256" s="5">
        <f t="shared" si="81"/>
        <v>2</v>
      </c>
      <c r="AF256" s="5">
        <f t="shared" si="82"/>
        <v>3</v>
      </c>
      <c r="AG256" s="5">
        <f t="shared" si="83"/>
        <v>1</v>
      </c>
      <c r="AH256" s="5">
        <f t="shared" si="84"/>
        <v>0</v>
      </c>
      <c r="AJ256" s="5">
        <f t="shared" si="85"/>
        <v>0</v>
      </c>
      <c r="AK256" s="5">
        <f t="shared" si="86"/>
        <v>0</v>
      </c>
      <c r="AL256" s="5">
        <f t="shared" si="87"/>
        <v>0</v>
      </c>
      <c r="AM256" s="5">
        <f t="shared" si="88"/>
        <v>0</v>
      </c>
      <c r="AN256" s="5">
        <f t="shared" si="89"/>
        <v>0</v>
      </c>
      <c r="AP256" s="37">
        <f t="shared" si="90"/>
        <v>0</v>
      </c>
      <c r="AQ256" s="37">
        <f t="shared" si="91"/>
        <v>0</v>
      </c>
      <c r="AR256" s="5">
        <f>+IF(AP256&gt;0, IF(COUNTIF(AP$78:AP256,AP256)&lt;=1,TRUE,FALSE),0)*$C$51*-1</f>
        <v>0</v>
      </c>
      <c r="AS256" s="5">
        <f>+IF(AQ256&gt;0, IF(COUNTIF(AQ$78:AQ256,AQ256)&lt;=1,TRUE,FALSE),0)*$C$51*-1</f>
        <v>0</v>
      </c>
    </row>
    <row r="257" spans="1:45" s="5" customFormat="1" hidden="1" outlineLevel="1" x14ac:dyDescent="0.2">
      <c r="A257" s="6"/>
      <c r="F257" s="55">
        <f t="shared" si="92"/>
        <v>55.889999999997798</v>
      </c>
      <c r="G257" s="33">
        <f t="shared" si="66"/>
        <v>0</v>
      </c>
      <c r="H257" s="33">
        <f t="shared" si="67"/>
        <v>0</v>
      </c>
      <c r="I257" s="57">
        <f t="shared" si="68"/>
        <v>0</v>
      </c>
      <c r="J257" s="53">
        <f t="shared" si="69"/>
        <v>55.889999999997798</v>
      </c>
      <c r="L257" s="5">
        <f t="shared" si="93"/>
        <v>19.509999999998854</v>
      </c>
      <c r="M257" s="5">
        <f t="shared" si="94"/>
        <v>-47.540000000000248</v>
      </c>
      <c r="N257" s="5">
        <f t="shared" si="95"/>
        <v>-8.5265128291212022E-14</v>
      </c>
      <c r="O257" s="5">
        <f t="shared" si="96"/>
        <v>-91.120000000000061</v>
      </c>
      <c r="P257" s="5">
        <f t="shared" si="97"/>
        <v>63.259999999999877</v>
      </c>
      <c r="R257" s="5">
        <f t="shared" si="70"/>
        <v>2</v>
      </c>
      <c r="S257" s="5">
        <f t="shared" si="71"/>
        <v>0</v>
      </c>
      <c r="T257" s="5">
        <f t="shared" si="72"/>
        <v>0</v>
      </c>
      <c r="U257" s="5">
        <f t="shared" si="73"/>
        <v>0</v>
      </c>
      <c r="V257" s="5">
        <f t="shared" si="74"/>
        <v>1</v>
      </c>
      <c r="X257" s="5">
        <f t="shared" si="75"/>
        <v>0</v>
      </c>
      <c r="Y257" s="5">
        <f t="shared" si="76"/>
        <v>0</v>
      </c>
      <c r="Z257" s="5">
        <f t="shared" si="77"/>
        <v>0</v>
      </c>
      <c r="AA257" s="5">
        <f t="shared" si="78"/>
        <v>0</v>
      </c>
      <c r="AB257" s="5">
        <f t="shared" si="79"/>
        <v>0</v>
      </c>
      <c r="AD257" s="5">
        <f t="shared" si="80"/>
        <v>0</v>
      </c>
      <c r="AE257" s="5">
        <f t="shared" si="81"/>
        <v>2</v>
      </c>
      <c r="AF257" s="5">
        <f t="shared" si="82"/>
        <v>3</v>
      </c>
      <c r="AG257" s="5">
        <f t="shared" si="83"/>
        <v>1</v>
      </c>
      <c r="AH257" s="5">
        <f t="shared" si="84"/>
        <v>0</v>
      </c>
      <c r="AJ257" s="5">
        <f t="shared" si="85"/>
        <v>0</v>
      </c>
      <c r="AK257" s="5">
        <f t="shared" si="86"/>
        <v>0</v>
      </c>
      <c r="AL257" s="5">
        <f t="shared" si="87"/>
        <v>0</v>
      </c>
      <c r="AM257" s="5">
        <f t="shared" si="88"/>
        <v>0</v>
      </c>
      <c r="AN257" s="5">
        <f t="shared" si="89"/>
        <v>0</v>
      </c>
      <c r="AP257" s="37">
        <f t="shared" si="90"/>
        <v>0</v>
      </c>
      <c r="AQ257" s="37">
        <f t="shared" si="91"/>
        <v>0</v>
      </c>
      <c r="AR257" s="5">
        <f>+IF(AP257&gt;0, IF(COUNTIF(AP$78:AP257,AP257)&lt;=1,TRUE,FALSE),0)*$C$51*-1</f>
        <v>0</v>
      </c>
      <c r="AS257" s="5">
        <f>+IF(AQ257&gt;0, IF(COUNTIF(AQ$78:AQ257,AQ257)&lt;=1,TRUE,FALSE),0)*$C$51*-1</f>
        <v>0</v>
      </c>
    </row>
    <row r="258" spans="1:45" s="5" customFormat="1" hidden="1" outlineLevel="1" x14ac:dyDescent="0.2">
      <c r="A258" s="6"/>
      <c r="F258" s="55">
        <f t="shared" si="92"/>
        <v>55.889999999997798</v>
      </c>
      <c r="G258" s="33">
        <f t="shared" si="66"/>
        <v>0</v>
      </c>
      <c r="H258" s="33">
        <f t="shared" si="67"/>
        <v>0</v>
      </c>
      <c r="I258" s="57">
        <f t="shared" si="68"/>
        <v>0</v>
      </c>
      <c r="J258" s="53">
        <f t="shared" si="69"/>
        <v>55.889999999997798</v>
      </c>
      <c r="L258" s="5">
        <f t="shared" si="93"/>
        <v>19.509999999998854</v>
      </c>
      <c r="M258" s="5">
        <f t="shared" si="94"/>
        <v>-47.540000000000248</v>
      </c>
      <c r="N258" s="5">
        <f t="shared" si="95"/>
        <v>-8.5265128291212022E-14</v>
      </c>
      <c r="O258" s="5">
        <f t="shared" si="96"/>
        <v>-91.120000000000061</v>
      </c>
      <c r="P258" s="5">
        <f t="shared" si="97"/>
        <v>63.259999999999877</v>
      </c>
      <c r="R258" s="5">
        <f t="shared" si="70"/>
        <v>2</v>
      </c>
      <c r="S258" s="5">
        <f t="shared" si="71"/>
        <v>0</v>
      </c>
      <c r="T258" s="5">
        <f t="shared" si="72"/>
        <v>0</v>
      </c>
      <c r="U258" s="5">
        <f t="shared" si="73"/>
        <v>0</v>
      </c>
      <c r="V258" s="5">
        <f t="shared" si="74"/>
        <v>1</v>
      </c>
      <c r="X258" s="5">
        <f t="shared" si="75"/>
        <v>0</v>
      </c>
      <c r="Y258" s="5">
        <f t="shared" si="76"/>
        <v>0</v>
      </c>
      <c r="Z258" s="5">
        <f t="shared" si="77"/>
        <v>0</v>
      </c>
      <c r="AA258" s="5">
        <f t="shared" si="78"/>
        <v>0</v>
      </c>
      <c r="AB258" s="5">
        <f t="shared" si="79"/>
        <v>0</v>
      </c>
      <c r="AD258" s="5">
        <f t="shared" si="80"/>
        <v>0</v>
      </c>
      <c r="AE258" s="5">
        <f t="shared" si="81"/>
        <v>2</v>
      </c>
      <c r="AF258" s="5">
        <f t="shared" si="82"/>
        <v>3</v>
      </c>
      <c r="AG258" s="5">
        <f t="shared" si="83"/>
        <v>1</v>
      </c>
      <c r="AH258" s="5">
        <f t="shared" si="84"/>
        <v>0</v>
      </c>
      <c r="AJ258" s="5">
        <f t="shared" si="85"/>
        <v>0</v>
      </c>
      <c r="AK258" s="5">
        <f t="shared" si="86"/>
        <v>0</v>
      </c>
      <c r="AL258" s="5">
        <f t="shared" si="87"/>
        <v>0</v>
      </c>
      <c r="AM258" s="5">
        <f t="shared" si="88"/>
        <v>0</v>
      </c>
      <c r="AN258" s="5">
        <f t="shared" si="89"/>
        <v>0</v>
      </c>
      <c r="AP258" s="37">
        <f t="shared" si="90"/>
        <v>0</v>
      </c>
      <c r="AQ258" s="37">
        <f t="shared" si="91"/>
        <v>0</v>
      </c>
      <c r="AR258" s="5">
        <f>+IF(AP258&gt;0, IF(COUNTIF(AP$78:AP258,AP258)&lt;=1,TRUE,FALSE),0)*$C$51*-1</f>
        <v>0</v>
      </c>
      <c r="AS258" s="5">
        <f>+IF(AQ258&gt;0, IF(COUNTIF(AQ$78:AQ258,AQ258)&lt;=1,TRUE,FALSE),0)*$C$51*-1</f>
        <v>0</v>
      </c>
    </row>
    <row r="259" spans="1:45" s="5" customFormat="1" hidden="1" outlineLevel="1" x14ac:dyDescent="0.2">
      <c r="A259" s="6"/>
      <c r="F259" s="55">
        <f t="shared" si="92"/>
        <v>55.889999999997798</v>
      </c>
      <c r="G259" s="33">
        <f t="shared" si="66"/>
        <v>0</v>
      </c>
      <c r="H259" s="33">
        <f t="shared" si="67"/>
        <v>0</v>
      </c>
      <c r="I259" s="57">
        <f t="shared" si="68"/>
        <v>0</v>
      </c>
      <c r="J259" s="53">
        <f t="shared" si="69"/>
        <v>55.889999999997798</v>
      </c>
      <c r="L259" s="5">
        <f t="shared" si="93"/>
        <v>19.509999999998854</v>
      </c>
      <c r="M259" s="5">
        <f t="shared" si="94"/>
        <v>-47.540000000000248</v>
      </c>
      <c r="N259" s="5">
        <f t="shared" si="95"/>
        <v>-8.5265128291212022E-14</v>
      </c>
      <c r="O259" s="5">
        <f t="shared" si="96"/>
        <v>-91.120000000000061</v>
      </c>
      <c r="P259" s="5">
        <f t="shared" si="97"/>
        <v>63.259999999999877</v>
      </c>
      <c r="R259" s="5">
        <f t="shared" si="70"/>
        <v>2</v>
      </c>
      <c r="S259" s="5">
        <f t="shared" si="71"/>
        <v>0</v>
      </c>
      <c r="T259" s="5">
        <f t="shared" si="72"/>
        <v>0</v>
      </c>
      <c r="U259" s="5">
        <f t="shared" si="73"/>
        <v>0</v>
      </c>
      <c r="V259" s="5">
        <f t="shared" si="74"/>
        <v>1</v>
      </c>
      <c r="X259" s="5">
        <f t="shared" si="75"/>
        <v>0</v>
      </c>
      <c r="Y259" s="5">
        <f t="shared" si="76"/>
        <v>0</v>
      </c>
      <c r="Z259" s="5">
        <f t="shared" si="77"/>
        <v>0</v>
      </c>
      <c r="AA259" s="5">
        <f t="shared" si="78"/>
        <v>0</v>
      </c>
      <c r="AB259" s="5">
        <f t="shared" si="79"/>
        <v>0</v>
      </c>
      <c r="AD259" s="5">
        <f t="shared" si="80"/>
        <v>0</v>
      </c>
      <c r="AE259" s="5">
        <f t="shared" si="81"/>
        <v>2</v>
      </c>
      <c r="AF259" s="5">
        <f t="shared" si="82"/>
        <v>3</v>
      </c>
      <c r="AG259" s="5">
        <f t="shared" si="83"/>
        <v>1</v>
      </c>
      <c r="AH259" s="5">
        <f t="shared" si="84"/>
        <v>0</v>
      </c>
      <c r="AJ259" s="5">
        <f t="shared" si="85"/>
        <v>0</v>
      </c>
      <c r="AK259" s="5">
        <f t="shared" si="86"/>
        <v>0</v>
      </c>
      <c r="AL259" s="5">
        <f t="shared" si="87"/>
        <v>0</v>
      </c>
      <c r="AM259" s="5">
        <f t="shared" si="88"/>
        <v>0</v>
      </c>
      <c r="AN259" s="5">
        <f t="shared" si="89"/>
        <v>0</v>
      </c>
      <c r="AP259" s="37">
        <f t="shared" si="90"/>
        <v>0</v>
      </c>
      <c r="AQ259" s="37">
        <f t="shared" si="91"/>
        <v>0</v>
      </c>
      <c r="AR259" s="5">
        <f>+IF(AP259&gt;0, IF(COUNTIF(AP$78:AP259,AP259)&lt;=1,TRUE,FALSE),0)*$C$51*-1</f>
        <v>0</v>
      </c>
      <c r="AS259" s="5">
        <f>+IF(AQ259&gt;0, IF(COUNTIF(AQ$78:AQ259,AQ259)&lt;=1,TRUE,FALSE),0)*$C$51*-1</f>
        <v>0</v>
      </c>
    </row>
    <row r="260" spans="1:45" s="5" customFormat="1" hidden="1" outlineLevel="1" x14ac:dyDescent="0.2">
      <c r="A260" s="6"/>
      <c r="F260" s="55">
        <f t="shared" si="92"/>
        <v>55.889999999997798</v>
      </c>
      <c r="G260" s="33">
        <f t="shared" si="66"/>
        <v>0</v>
      </c>
      <c r="H260" s="33">
        <f t="shared" si="67"/>
        <v>0</v>
      </c>
      <c r="I260" s="57">
        <f t="shared" si="68"/>
        <v>0</v>
      </c>
      <c r="J260" s="53">
        <f t="shared" si="69"/>
        <v>55.889999999997798</v>
      </c>
      <c r="L260" s="5">
        <f t="shared" si="93"/>
        <v>19.509999999998854</v>
      </c>
      <c r="M260" s="5">
        <f t="shared" si="94"/>
        <v>-47.540000000000248</v>
      </c>
      <c r="N260" s="5">
        <f t="shared" si="95"/>
        <v>-8.5265128291212022E-14</v>
      </c>
      <c r="O260" s="5">
        <f t="shared" si="96"/>
        <v>-91.120000000000061</v>
      </c>
      <c r="P260" s="5">
        <f t="shared" si="97"/>
        <v>63.259999999999877</v>
      </c>
      <c r="R260" s="5">
        <f t="shared" si="70"/>
        <v>2</v>
      </c>
      <c r="S260" s="5">
        <f t="shared" si="71"/>
        <v>0</v>
      </c>
      <c r="T260" s="5">
        <f t="shared" si="72"/>
        <v>0</v>
      </c>
      <c r="U260" s="5">
        <f t="shared" si="73"/>
        <v>0</v>
      </c>
      <c r="V260" s="5">
        <f t="shared" si="74"/>
        <v>1</v>
      </c>
      <c r="X260" s="5">
        <f t="shared" si="75"/>
        <v>0</v>
      </c>
      <c r="Y260" s="5">
        <f t="shared" si="76"/>
        <v>0</v>
      </c>
      <c r="Z260" s="5">
        <f t="shared" si="77"/>
        <v>0</v>
      </c>
      <c r="AA260" s="5">
        <f t="shared" si="78"/>
        <v>0</v>
      </c>
      <c r="AB260" s="5">
        <f t="shared" si="79"/>
        <v>0</v>
      </c>
      <c r="AD260" s="5">
        <f t="shared" si="80"/>
        <v>0</v>
      </c>
      <c r="AE260" s="5">
        <f t="shared" si="81"/>
        <v>2</v>
      </c>
      <c r="AF260" s="5">
        <f t="shared" si="82"/>
        <v>3</v>
      </c>
      <c r="AG260" s="5">
        <f t="shared" si="83"/>
        <v>1</v>
      </c>
      <c r="AH260" s="5">
        <f t="shared" si="84"/>
        <v>0</v>
      </c>
      <c r="AJ260" s="5">
        <f t="shared" si="85"/>
        <v>0</v>
      </c>
      <c r="AK260" s="5">
        <f t="shared" si="86"/>
        <v>0</v>
      </c>
      <c r="AL260" s="5">
        <f t="shared" si="87"/>
        <v>0</v>
      </c>
      <c r="AM260" s="5">
        <f t="shared" si="88"/>
        <v>0</v>
      </c>
      <c r="AN260" s="5">
        <f t="shared" si="89"/>
        <v>0</v>
      </c>
      <c r="AP260" s="37">
        <f t="shared" si="90"/>
        <v>0</v>
      </c>
      <c r="AQ260" s="37">
        <f t="shared" si="91"/>
        <v>0</v>
      </c>
      <c r="AR260" s="5">
        <f>+IF(AP260&gt;0, IF(COUNTIF(AP$78:AP260,AP260)&lt;=1,TRUE,FALSE),0)*$C$51*-1</f>
        <v>0</v>
      </c>
      <c r="AS260" s="5">
        <f>+IF(AQ260&gt;0, IF(COUNTIF(AQ$78:AQ260,AQ260)&lt;=1,TRUE,FALSE),0)*$C$51*-1</f>
        <v>0</v>
      </c>
    </row>
    <row r="261" spans="1:45" s="5" customFormat="1" hidden="1" outlineLevel="1" x14ac:dyDescent="0.2">
      <c r="A261" s="6"/>
      <c r="F261" s="55">
        <f t="shared" si="92"/>
        <v>55.889999999997798</v>
      </c>
      <c r="G261" s="33">
        <f t="shared" si="66"/>
        <v>0</v>
      </c>
      <c r="H261" s="33">
        <f t="shared" si="67"/>
        <v>0</v>
      </c>
      <c r="I261" s="57">
        <f t="shared" si="68"/>
        <v>0</v>
      </c>
      <c r="J261" s="53">
        <f t="shared" si="69"/>
        <v>55.889999999997798</v>
      </c>
      <c r="L261" s="5">
        <f t="shared" si="93"/>
        <v>19.509999999998854</v>
      </c>
      <c r="M261" s="5">
        <f t="shared" si="94"/>
        <v>-47.540000000000248</v>
      </c>
      <c r="N261" s="5">
        <f t="shared" si="95"/>
        <v>-8.5265128291212022E-14</v>
      </c>
      <c r="O261" s="5">
        <f t="shared" si="96"/>
        <v>-91.120000000000061</v>
      </c>
      <c r="P261" s="5">
        <f t="shared" si="97"/>
        <v>63.259999999999877</v>
      </c>
      <c r="R261" s="5">
        <f t="shared" si="70"/>
        <v>2</v>
      </c>
      <c r="S261" s="5">
        <f t="shared" si="71"/>
        <v>0</v>
      </c>
      <c r="T261" s="5">
        <f t="shared" si="72"/>
        <v>0</v>
      </c>
      <c r="U261" s="5">
        <f t="shared" si="73"/>
        <v>0</v>
      </c>
      <c r="V261" s="5">
        <f t="shared" si="74"/>
        <v>1</v>
      </c>
      <c r="X261" s="5">
        <f t="shared" si="75"/>
        <v>0</v>
      </c>
      <c r="Y261" s="5">
        <f t="shared" si="76"/>
        <v>0</v>
      </c>
      <c r="Z261" s="5">
        <f t="shared" si="77"/>
        <v>0</v>
      </c>
      <c r="AA261" s="5">
        <f t="shared" si="78"/>
        <v>0</v>
      </c>
      <c r="AB261" s="5">
        <f t="shared" si="79"/>
        <v>0</v>
      </c>
      <c r="AD261" s="5">
        <f t="shared" si="80"/>
        <v>0</v>
      </c>
      <c r="AE261" s="5">
        <f t="shared" si="81"/>
        <v>2</v>
      </c>
      <c r="AF261" s="5">
        <f t="shared" si="82"/>
        <v>3</v>
      </c>
      <c r="AG261" s="5">
        <f t="shared" si="83"/>
        <v>1</v>
      </c>
      <c r="AH261" s="5">
        <f t="shared" si="84"/>
        <v>0</v>
      </c>
      <c r="AJ261" s="5">
        <f t="shared" si="85"/>
        <v>0</v>
      </c>
      <c r="AK261" s="5">
        <f t="shared" si="86"/>
        <v>0</v>
      </c>
      <c r="AL261" s="5">
        <f t="shared" si="87"/>
        <v>0</v>
      </c>
      <c r="AM261" s="5">
        <f t="shared" si="88"/>
        <v>0</v>
      </c>
      <c r="AN261" s="5">
        <f t="shared" si="89"/>
        <v>0</v>
      </c>
      <c r="AP261" s="37">
        <f t="shared" si="90"/>
        <v>0</v>
      </c>
      <c r="AQ261" s="37">
        <f t="shared" si="91"/>
        <v>0</v>
      </c>
      <c r="AR261" s="5">
        <f>+IF(AP261&gt;0, IF(COUNTIF(AP$78:AP261,AP261)&lt;=1,TRUE,FALSE),0)*$C$51*-1</f>
        <v>0</v>
      </c>
      <c r="AS261" s="5">
        <f>+IF(AQ261&gt;0, IF(COUNTIF(AQ$78:AQ261,AQ261)&lt;=1,TRUE,FALSE),0)*$C$51*-1</f>
        <v>0</v>
      </c>
    </row>
    <row r="262" spans="1:45" s="5" customFormat="1" hidden="1" outlineLevel="1" x14ac:dyDescent="0.2">
      <c r="A262" s="6"/>
      <c r="F262" s="55">
        <f t="shared" si="92"/>
        <v>55.889999999997798</v>
      </c>
      <c r="G262" s="33">
        <f t="shared" si="66"/>
        <v>0</v>
      </c>
      <c r="H262" s="33">
        <f t="shared" si="67"/>
        <v>0</v>
      </c>
      <c r="I262" s="57">
        <f t="shared" si="68"/>
        <v>0</v>
      </c>
      <c r="J262" s="53">
        <f t="shared" si="69"/>
        <v>55.889999999997798</v>
      </c>
      <c r="L262" s="5">
        <f t="shared" si="93"/>
        <v>19.509999999998854</v>
      </c>
      <c r="M262" s="5">
        <f t="shared" si="94"/>
        <v>-47.540000000000248</v>
      </c>
      <c r="N262" s="5">
        <f t="shared" si="95"/>
        <v>-8.5265128291212022E-14</v>
      </c>
      <c r="O262" s="5">
        <f t="shared" si="96"/>
        <v>-91.120000000000061</v>
      </c>
      <c r="P262" s="5">
        <f t="shared" si="97"/>
        <v>63.259999999999877</v>
      </c>
      <c r="R262" s="5">
        <f t="shared" si="70"/>
        <v>2</v>
      </c>
      <c r="S262" s="5">
        <f t="shared" si="71"/>
        <v>0</v>
      </c>
      <c r="T262" s="5">
        <f t="shared" si="72"/>
        <v>0</v>
      </c>
      <c r="U262" s="5">
        <f t="shared" si="73"/>
        <v>0</v>
      </c>
      <c r="V262" s="5">
        <f t="shared" si="74"/>
        <v>1</v>
      </c>
      <c r="X262" s="5">
        <f t="shared" si="75"/>
        <v>0</v>
      </c>
      <c r="Y262" s="5">
        <f t="shared" si="76"/>
        <v>0</v>
      </c>
      <c r="Z262" s="5">
        <f t="shared" si="77"/>
        <v>0</v>
      </c>
      <c r="AA262" s="5">
        <f t="shared" si="78"/>
        <v>0</v>
      </c>
      <c r="AB262" s="5">
        <f t="shared" si="79"/>
        <v>0</v>
      </c>
      <c r="AD262" s="5">
        <f t="shared" si="80"/>
        <v>0</v>
      </c>
      <c r="AE262" s="5">
        <f t="shared" si="81"/>
        <v>2</v>
      </c>
      <c r="AF262" s="5">
        <f t="shared" si="82"/>
        <v>3</v>
      </c>
      <c r="AG262" s="5">
        <f t="shared" si="83"/>
        <v>1</v>
      </c>
      <c r="AH262" s="5">
        <f t="shared" si="84"/>
        <v>0</v>
      </c>
      <c r="AJ262" s="5">
        <f t="shared" si="85"/>
        <v>0</v>
      </c>
      <c r="AK262" s="5">
        <f t="shared" si="86"/>
        <v>0</v>
      </c>
      <c r="AL262" s="5">
        <f t="shared" si="87"/>
        <v>0</v>
      </c>
      <c r="AM262" s="5">
        <f t="shared" si="88"/>
        <v>0</v>
      </c>
      <c r="AN262" s="5">
        <f t="shared" si="89"/>
        <v>0</v>
      </c>
      <c r="AP262" s="37">
        <f t="shared" si="90"/>
        <v>0</v>
      </c>
      <c r="AQ262" s="37">
        <f t="shared" si="91"/>
        <v>0</v>
      </c>
      <c r="AR262" s="5">
        <f>+IF(AP262&gt;0, IF(COUNTIF(AP$78:AP262,AP262)&lt;=1,TRUE,FALSE),0)*$C$51*-1</f>
        <v>0</v>
      </c>
      <c r="AS262" s="5">
        <f>+IF(AQ262&gt;0, IF(COUNTIF(AQ$78:AQ262,AQ262)&lt;=1,TRUE,FALSE),0)*$C$51*-1</f>
        <v>0</v>
      </c>
    </row>
    <row r="263" spans="1:45" s="5" customFormat="1" hidden="1" outlineLevel="1" x14ac:dyDescent="0.2">
      <c r="A263" s="6"/>
      <c r="F263" s="55">
        <f t="shared" si="92"/>
        <v>55.889999999997798</v>
      </c>
      <c r="G263" s="33">
        <f t="shared" si="66"/>
        <v>0</v>
      </c>
      <c r="H263" s="33">
        <f t="shared" si="67"/>
        <v>0</v>
      </c>
      <c r="I263" s="57">
        <f t="shared" si="68"/>
        <v>0</v>
      </c>
      <c r="J263" s="53">
        <f t="shared" si="69"/>
        <v>55.889999999997798</v>
      </c>
      <c r="L263" s="5">
        <f t="shared" si="93"/>
        <v>19.509999999998854</v>
      </c>
      <c r="M263" s="5">
        <f t="shared" si="94"/>
        <v>-47.540000000000248</v>
      </c>
      <c r="N263" s="5">
        <f t="shared" si="95"/>
        <v>-8.5265128291212022E-14</v>
      </c>
      <c r="O263" s="5">
        <f t="shared" si="96"/>
        <v>-91.120000000000061</v>
      </c>
      <c r="P263" s="5">
        <f t="shared" si="97"/>
        <v>63.259999999999877</v>
      </c>
      <c r="R263" s="5">
        <f t="shared" si="70"/>
        <v>2</v>
      </c>
      <c r="S263" s="5">
        <f t="shared" si="71"/>
        <v>0</v>
      </c>
      <c r="T263" s="5">
        <f t="shared" si="72"/>
        <v>0</v>
      </c>
      <c r="U263" s="5">
        <f t="shared" si="73"/>
        <v>0</v>
      </c>
      <c r="V263" s="5">
        <f t="shared" si="74"/>
        <v>1</v>
      </c>
      <c r="X263" s="5">
        <f t="shared" si="75"/>
        <v>0</v>
      </c>
      <c r="Y263" s="5">
        <f t="shared" si="76"/>
        <v>0</v>
      </c>
      <c r="Z263" s="5">
        <f t="shared" si="77"/>
        <v>0</v>
      </c>
      <c r="AA263" s="5">
        <f t="shared" si="78"/>
        <v>0</v>
      </c>
      <c r="AB263" s="5">
        <f t="shared" si="79"/>
        <v>0</v>
      </c>
      <c r="AD263" s="5">
        <f t="shared" si="80"/>
        <v>0</v>
      </c>
      <c r="AE263" s="5">
        <f t="shared" si="81"/>
        <v>2</v>
      </c>
      <c r="AF263" s="5">
        <f t="shared" si="82"/>
        <v>3</v>
      </c>
      <c r="AG263" s="5">
        <f t="shared" si="83"/>
        <v>1</v>
      </c>
      <c r="AH263" s="5">
        <f t="shared" si="84"/>
        <v>0</v>
      </c>
      <c r="AJ263" s="5">
        <f t="shared" si="85"/>
        <v>0</v>
      </c>
      <c r="AK263" s="5">
        <f t="shared" si="86"/>
        <v>0</v>
      </c>
      <c r="AL263" s="5">
        <f t="shared" si="87"/>
        <v>0</v>
      </c>
      <c r="AM263" s="5">
        <f t="shared" si="88"/>
        <v>0</v>
      </c>
      <c r="AN263" s="5">
        <f t="shared" si="89"/>
        <v>0</v>
      </c>
      <c r="AP263" s="37">
        <f t="shared" si="90"/>
        <v>0</v>
      </c>
      <c r="AQ263" s="37">
        <f t="shared" si="91"/>
        <v>0</v>
      </c>
      <c r="AR263" s="5">
        <f>+IF(AP263&gt;0, IF(COUNTIF(AP$78:AP263,AP263)&lt;=1,TRUE,FALSE),0)*$C$51*-1</f>
        <v>0</v>
      </c>
      <c r="AS263" s="5">
        <f>+IF(AQ263&gt;0, IF(COUNTIF(AQ$78:AQ263,AQ263)&lt;=1,TRUE,FALSE),0)*$C$51*-1</f>
        <v>0</v>
      </c>
    </row>
    <row r="264" spans="1:45" s="5" customFormat="1" hidden="1" outlineLevel="1" x14ac:dyDescent="0.2">
      <c r="A264" s="6"/>
      <c r="F264" s="55">
        <f t="shared" si="92"/>
        <v>55.889999999997798</v>
      </c>
      <c r="G264" s="33">
        <f t="shared" si="66"/>
        <v>0</v>
      </c>
      <c r="H264" s="33">
        <f t="shared" si="67"/>
        <v>0</v>
      </c>
      <c r="I264" s="57">
        <f t="shared" si="68"/>
        <v>0</v>
      </c>
      <c r="J264" s="53">
        <f t="shared" si="69"/>
        <v>55.889999999997798</v>
      </c>
      <c r="L264" s="5">
        <f t="shared" si="93"/>
        <v>19.509999999998854</v>
      </c>
      <c r="M264" s="5">
        <f t="shared" si="94"/>
        <v>-47.540000000000248</v>
      </c>
      <c r="N264" s="5">
        <f t="shared" si="95"/>
        <v>-8.5265128291212022E-14</v>
      </c>
      <c r="O264" s="5">
        <f t="shared" si="96"/>
        <v>-91.120000000000061</v>
      </c>
      <c r="P264" s="5">
        <f t="shared" si="97"/>
        <v>63.259999999999877</v>
      </c>
      <c r="R264" s="5">
        <f t="shared" si="70"/>
        <v>2</v>
      </c>
      <c r="S264" s="5">
        <f t="shared" si="71"/>
        <v>0</v>
      </c>
      <c r="T264" s="5">
        <f t="shared" si="72"/>
        <v>0</v>
      </c>
      <c r="U264" s="5">
        <f t="shared" si="73"/>
        <v>0</v>
      </c>
      <c r="V264" s="5">
        <f t="shared" si="74"/>
        <v>1</v>
      </c>
      <c r="X264" s="5">
        <f t="shared" si="75"/>
        <v>0</v>
      </c>
      <c r="Y264" s="5">
        <f t="shared" si="76"/>
        <v>0</v>
      </c>
      <c r="Z264" s="5">
        <f t="shared" si="77"/>
        <v>0</v>
      </c>
      <c r="AA264" s="5">
        <f t="shared" si="78"/>
        <v>0</v>
      </c>
      <c r="AB264" s="5">
        <f t="shared" si="79"/>
        <v>0</v>
      </c>
      <c r="AD264" s="5">
        <f t="shared" si="80"/>
        <v>0</v>
      </c>
      <c r="AE264" s="5">
        <f t="shared" si="81"/>
        <v>2</v>
      </c>
      <c r="AF264" s="5">
        <f t="shared" si="82"/>
        <v>3</v>
      </c>
      <c r="AG264" s="5">
        <f t="shared" si="83"/>
        <v>1</v>
      </c>
      <c r="AH264" s="5">
        <f t="shared" si="84"/>
        <v>0</v>
      </c>
      <c r="AJ264" s="5">
        <f t="shared" si="85"/>
        <v>0</v>
      </c>
      <c r="AK264" s="5">
        <f t="shared" si="86"/>
        <v>0</v>
      </c>
      <c r="AL264" s="5">
        <f t="shared" si="87"/>
        <v>0</v>
      </c>
      <c r="AM264" s="5">
        <f t="shared" si="88"/>
        <v>0</v>
      </c>
      <c r="AN264" s="5">
        <f t="shared" si="89"/>
        <v>0</v>
      </c>
      <c r="AP264" s="37">
        <f t="shared" si="90"/>
        <v>0</v>
      </c>
      <c r="AQ264" s="37">
        <f t="shared" si="91"/>
        <v>0</v>
      </c>
      <c r="AR264" s="5">
        <f>+IF(AP264&gt;0, IF(COUNTIF(AP$78:AP264,AP264)&lt;=1,TRUE,FALSE),0)*$C$51*-1</f>
        <v>0</v>
      </c>
      <c r="AS264" s="5">
        <f>+IF(AQ264&gt;0, IF(COUNTIF(AQ$78:AQ264,AQ264)&lt;=1,TRUE,FALSE),0)*$C$51*-1</f>
        <v>0</v>
      </c>
    </row>
    <row r="265" spans="1:45" s="5" customFormat="1" hidden="1" outlineLevel="1" x14ac:dyDescent="0.2">
      <c r="A265" s="6"/>
      <c r="F265" s="55">
        <f t="shared" si="92"/>
        <v>55.889999999997798</v>
      </c>
      <c r="G265" s="33">
        <f t="shared" si="66"/>
        <v>0</v>
      </c>
      <c r="H265" s="33">
        <f t="shared" si="67"/>
        <v>0</v>
      </c>
      <c r="I265" s="57">
        <f t="shared" si="68"/>
        <v>0</v>
      </c>
      <c r="J265" s="53">
        <f t="shared" si="69"/>
        <v>55.889999999997798</v>
      </c>
      <c r="L265" s="5">
        <f t="shared" si="93"/>
        <v>19.509999999998854</v>
      </c>
      <c r="M265" s="5">
        <f t="shared" si="94"/>
        <v>-47.540000000000248</v>
      </c>
      <c r="N265" s="5">
        <f t="shared" si="95"/>
        <v>-8.5265128291212022E-14</v>
      </c>
      <c r="O265" s="5">
        <f t="shared" si="96"/>
        <v>-91.120000000000061</v>
      </c>
      <c r="P265" s="5">
        <f t="shared" si="97"/>
        <v>63.259999999999877</v>
      </c>
      <c r="R265" s="5">
        <f t="shared" si="70"/>
        <v>2</v>
      </c>
      <c r="S265" s="5">
        <f t="shared" si="71"/>
        <v>0</v>
      </c>
      <c r="T265" s="5">
        <f t="shared" si="72"/>
        <v>0</v>
      </c>
      <c r="U265" s="5">
        <f t="shared" si="73"/>
        <v>0</v>
      </c>
      <c r="V265" s="5">
        <f t="shared" si="74"/>
        <v>1</v>
      </c>
      <c r="X265" s="5">
        <f t="shared" si="75"/>
        <v>0</v>
      </c>
      <c r="Y265" s="5">
        <f t="shared" si="76"/>
        <v>0</v>
      </c>
      <c r="Z265" s="5">
        <f t="shared" si="77"/>
        <v>0</v>
      </c>
      <c r="AA265" s="5">
        <f t="shared" si="78"/>
        <v>0</v>
      </c>
      <c r="AB265" s="5">
        <f t="shared" si="79"/>
        <v>0</v>
      </c>
      <c r="AD265" s="5">
        <f t="shared" si="80"/>
        <v>0</v>
      </c>
      <c r="AE265" s="5">
        <f t="shared" si="81"/>
        <v>2</v>
      </c>
      <c r="AF265" s="5">
        <f t="shared" si="82"/>
        <v>3</v>
      </c>
      <c r="AG265" s="5">
        <f t="shared" si="83"/>
        <v>1</v>
      </c>
      <c r="AH265" s="5">
        <f t="shared" si="84"/>
        <v>0</v>
      </c>
      <c r="AJ265" s="5">
        <f t="shared" si="85"/>
        <v>0</v>
      </c>
      <c r="AK265" s="5">
        <f t="shared" si="86"/>
        <v>0</v>
      </c>
      <c r="AL265" s="5">
        <f t="shared" si="87"/>
        <v>0</v>
      </c>
      <c r="AM265" s="5">
        <f t="shared" si="88"/>
        <v>0</v>
      </c>
      <c r="AN265" s="5">
        <f t="shared" si="89"/>
        <v>0</v>
      </c>
      <c r="AP265" s="37">
        <f t="shared" si="90"/>
        <v>0</v>
      </c>
      <c r="AQ265" s="37">
        <f t="shared" si="91"/>
        <v>0</v>
      </c>
      <c r="AR265" s="5">
        <f>+IF(AP265&gt;0, IF(COUNTIF(AP$78:AP265,AP265)&lt;=1,TRUE,FALSE),0)*$C$51*-1</f>
        <v>0</v>
      </c>
      <c r="AS265" s="5">
        <f>+IF(AQ265&gt;0, IF(COUNTIF(AQ$78:AQ265,AQ265)&lt;=1,TRUE,FALSE),0)*$C$51*-1</f>
        <v>0</v>
      </c>
    </row>
    <row r="266" spans="1:45" s="5" customFormat="1" hidden="1" outlineLevel="1" x14ac:dyDescent="0.2">
      <c r="A266" s="6"/>
      <c r="F266" s="55">
        <f t="shared" si="92"/>
        <v>55.889999999997798</v>
      </c>
      <c r="G266" s="33">
        <f t="shared" si="66"/>
        <v>0</v>
      </c>
      <c r="H266" s="33">
        <f t="shared" si="67"/>
        <v>0</v>
      </c>
      <c r="I266" s="57">
        <f t="shared" si="68"/>
        <v>0</v>
      </c>
      <c r="J266" s="53">
        <f t="shared" si="69"/>
        <v>55.889999999997798</v>
      </c>
      <c r="L266" s="5">
        <f t="shared" si="93"/>
        <v>19.509999999998854</v>
      </c>
      <c r="M266" s="5">
        <f t="shared" si="94"/>
        <v>-47.540000000000248</v>
      </c>
      <c r="N266" s="5">
        <f t="shared" si="95"/>
        <v>-8.5265128291212022E-14</v>
      </c>
      <c r="O266" s="5">
        <f t="shared" si="96"/>
        <v>-91.120000000000061</v>
      </c>
      <c r="P266" s="5">
        <f t="shared" si="97"/>
        <v>63.259999999999877</v>
      </c>
      <c r="R266" s="5">
        <f t="shared" si="70"/>
        <v>2</v>
      </c>
      <c r="S266" s="5">
        <f t="shared" si="71"/>
        <v>0</v>
      </c>
      <c r="T266" s="5">
        <f t="shared" si="72"/>
        <v>0</v>
      </c>
      <c r="U266" s="5">
        <f t="shared" si="73"/>
        <v>0</v>
      </c>
      <c r="V266" s="5">
        <f t="shared" si="74"/>
        <v>1</v>
      </c>
      <c r="X266" s="5">
        <f t="shared" si="75"/>
        <v>0</v>
      </c>
      <c r="Y266" s="5">
        <f t="shared" si="76"/>
        <v>0</v>
      </c>
      <c r="Z266" s="5">
        <f t="shared" si="77"/>
        <v>0</v>
      </c>
      <c r="AA266" s="5">
        <f t="shared" si="78"/>
        <v>0</v>
      </c>
      <c r="AB266" s="5">
        <f t="shared" si="79"/>
        <v>0</v>
      </c>
      <c r="AD266" s="5">
        <f t="shared" si="80"/>
        <v>0</v>
      </c>
      <c r="AE266" s="5">
        <f t="shared" si="81"/>
        <v>2</v>
      </c>
      <c r="AF266" s="5">
        <f t="shared" si="82"/>
        <v>3</v>
      </c>
      <c r="AG266" s="5">
        <f t="shared" si="83"/>
        <v>1</v>
      </c>
      <c r="AH266" s="5">
        <f t="shared" si="84"/>
        <v>0</v>
      </c>
      <c r="AJ266" s="5">
        <f t="shared" si="85"/>
        <v>0</v>
      </c>
      <c r="AK266" s="5">
        <f t="shared" si="86"/>
        <v>0</v>
      </c>
      <c r="AL266" s="5">
        <f t="shared" si="87"/>
        <v>0</v>
      </c>
      <c r="AM266" s="5">
        <f t="shared" si="88"/>
        <v>0</v>
      </c>
      <c r="AN266" s="5">
        <f t="shared" si="89"/>
        <v>0</v>
      </c>
      <c r="AP266" s="37">
        <f t="shared" si="90"/>
        <v>0</v>
      </c>
      <c r="AQ266" s="37">
        <f t="shared" si="91"/>
        <v>0</v>
      </c>
      <c r="AR266" s="5">
        <f>+IF(AP266&gt;0, IF(COUNTIF(AP$78:AP266,AP266)&lt;=1,TRUE,FALSE),0)*$C$51*-1</f>
        <v>0</v>
      </c>
      <c r="AS266" s="5">
        <f>+IF(AQ266&gt;0, IF(COUNTIF(AQ$78:AQ266,AQ266)&lt;=1,TRUE,FALSE),0)*$C$51*-1</f>
        <v>0</v>
      </c>
    </row>
    <row r="267" spans="1:45" s="5" customFormat="1" hidden="1" outlineLevel="1" x14ac:dyDescent="0.2">
      <c r="A267" s="6"/>
      <c r="F267" s="55">
        <f t="shared" si="92"/>
        <v>55.889999999997798</v>
      </c>
      <c r="G267" s="33">
        <f t="shared" si="66"/>
        <v>0</v>
      </c>
      <c r="H267" s="33">
        <f t="shared" si="67"/>
        <v>0</v>
      </c>
      <c r="I267" s="57">
        <f t="shared" si="68"/>
        <v>0</v>
      </c>
      <c r="J267" s="53">
        <f t="shared" si="69"/>
        <v>55.889999999997798</v>
      </c>
      <c r="L267" s="5">
        <f t="shared" si="93"/>
        <v>19.509999999998854</v>
      </c>
      <c r="M267" s="5">
        <f t="shared" si="94"/>
        <v>-47.540000000000248</v>
      </c>
      <c r="N267" s="5">
        <f t="shared" si="95"/>
        <v>-8.5265128291212022E-14</v>
      </c>
      <c r="O267" s="5">
        <f t="shared" si="96"/>
        <v>-91.120000000000061</v>
      </c>
      <c r="P267" s="5">
        <f t="shared" si="97"/>
        <v>63.259999999999877</v>
      </c>
      <c r="R267" s="5">
        <f t="shared" si="70"/>
        <v>2</v>
      </c>
      <c r="S267" s="5">
        <f t="shared" si="71"/>
        <v>0</v>
      </c>
      <c r="T267" s="5">
        <f t="shared" si="72"/>
        <v>0</v>
      </c>
      <c r="U267" s="5">
        <f t="shared" si="73"/>
        <v>0</v>
      </c>
      <c r="V267" s="5">
        <f t="shared" si="74"/>
        <v>1</v>
      </c>
      <c r="X267" s="5">
        <f t="shared" si="75"/>
        <v>0</v>
      </c>
      <c r="Y267" s="5">
        <f t="shared" si="76"/>
        <v>0</v>
      </c>
      <c r="Z267" s="5">
        <f t="shared" si="77"/>
        <v>0</v>
      </c>
      <c r="AA267" s="5">
        <f t="shared" si="78"/>
        <v>0</v>
      </c>
      <c r="AB267" s="5">
        <f t="shared" si="79"/>
        <v>0</v>
      </c>
      <c r="AD267" s="5">
        <f t="shared" si="80"/>
        <v>0</v>
      </c>
      <c r="AE267" s="5">
        <f t="shared" si="81"/>
        <v>2</v>
      </c>
      <c r="AF267" s="5">
        <f t="shared" si="82"/>
        <v>3</v>
      </c>
      <c r="AG267" s="5">
        <f t="shared" si="83"/>
        <v>1</v>
      </c>
      <c r="AH267" s="5">
        <f t="shared" si="84"/>
        <v>0</v>
      </c>
      <c r="AJ267" s="5">
        <f t="shared" si="85"/>
        <v>0</v>
      </c>
      <c r="AK267" s="5">
        <f t="shared" si="86"/>
        <v>0</v>
      </c>
      <c r="AL267" s="5">
        <f t="shared" si="87"/>
        <v>0</v>
      </c>
      <c r="AM267" s="5">
        <f t="shared" si="88"/>
        <v>0</v>
      </c>
      <c r="AN267" s="5">
        <f t="shared" si="89"/>
        <v>0</v>
      </c>
      <c r="AP267" s="37">
        <f t="shared" si="90"/>
        <v>0</v>
      </c>
      <c r="AQ267" s="37">
        <f t="shared" si="91"/>
        <v>0</v>
      </c>
      <c r="AR267" s="5">
        <f>+IF(AP267&gt;0, IF(COUNTIF(AP$78:AP267,AP267)&lt;=1,TRUE,FALSE),0)*$C$51*-1</f>
        <v>0</v>
      </c>
      <c r="AS267" s="5">
        <f>+IF(AQ267&gt;0, IF(COUNTIF(AQ$78:AQ267,AQ267)&lt;=1,TRUE,FALSE),0)*$C$51*-1</f>
        <v>0</v>
      </c>
    </row>
    <row r="268" spans="1:45" s="5" customFormat="1" hidden="1" outlineLevel="1" x14ac:dyDescent="0.2">
      <c r="A268" s="6"/>
      <c r="F268" s="55">
        <f t="shared" si="92"/>
        <v>55.889999999997798</v>
      </c>
      <c r="G268" s="33">
        <f t="shared" si="66"/>
        <v>0</v>
      </c>
      <c r="H268" s="33">
        <f t="shared" si="67"/>
        <v>0</v>
      </c>
      <c r="I268" s="57">
        <f t="shared" si="68"/>
        <v>0</v>
      </c>
      <c r="J268" s="53">
        <f t="shared" si="69"/>
        <v>55.889999999997798</v>
      </c>
      <c r="L268" s="5">
        <f t="shared" si="93"/>
        <v>19.509999999998854</v>
      </c>
      <c r="M268" s="5">
        <f t="shared" si="94"/>
        <v>-47.540000000000248</v>
      </c>
      <c r="N268" s="5">
        <f t="shared" si="95"/>
        <v>-8.5265128291212022E-14</v>
      </c>
      <c r="O268" s="5">
        <f t="shared" si="96"/>
        <v>-91.120000000000061</v>
      </c>
      <c r="P268" s="5">
        <f t="shared" si="97"/>
        <v>63.259999999999877</v>
      </c>
      <c r="R268" s="5">
        <f t="shared" si="70"/>
        <v>2</v>
      </c>
      <c r="S268" s="5">
        <f t="shared" si="71"/>
        <v>0</v>
      </c>
      <c r="T268" s="5">
        <f t="shared" si="72"/>
        <v>0</v>
      </c>
      <c r="U268" s="5">
        <f t="shared" si="73"/>
        <v>0</v>
      </c>
      <c r="V268" s="5">
        <f t="shared" si="74"/>
        <v>1</v>
      </c>
      <c r="X268" s="5">
        <f t="shared" si="75"/>
        <v>0</v>
      </c>
      <c r="Y268" s="5">
        <f t="shared" si="76"/>
        <v>0</v>
      </c>
      <c r="Z268" s="5">
        <f t="shared" si="77"/>
        <v>0</v>
      </c>
      <c r="AA268" s="5">
        <f t="shared" si="78"/>
        <v>0</v>
      </c>
      <c r="AB268" s="5">
        <f t="shared" si="79"/>
        <v>0</v>
      </c>
      <c r="AD268" s="5">
        <f t="shared" si="80"/>
        <v>0</v>
      </c>
      <c r="AE268" s="5">
        <f t="shared" si="81"/>
        <v>2</v>
      </c>
      <c r="AF268" s="5">
        <f t="shared" si="82"/>
        <v>3</v>
      </c>
      <c r="AG268" s="5">
        <f t="shared" si="83"/>
        <v>1</v>
      </c>
      <c r="AH268" s="5">
        <f t="shared" si="84"/>
        <v>0</v>
      </c>
      <c r="AJ268" s="5">
        <f t="shared" si="85"/>
        <v>0</v>
      </c>
      <c r="AK268" s="5">
        <f t="shared" si="86"/>
        <v>0</v>
      </c>
      <c r="AL268" s="5">
        <f t="shared" si="87"/>
        <v>0</v>
      </c>
      <c r="AM268" s="5">
        <f t="shared" si="88"/>
        <v>0</v>
      </c>
      <c r="AN268" s="5">
        <f t="shared" si="89"/>
        <v>0</v>
      </c>
      <c r="AP268" s="37">
        <f t="shared" si="90"/>
        <v>0</v>
      </c>
      <c r="AQ268" s="37">
        <f t="shared" si="91"/>
        <v>0</v>
      </c>
      <c r="AR268" s="5">
        <f>+IF(AP268&gt;0, IF(COUNTIF(AP$78:AP268,AP268)&lt;=1,TRUE,FALSE),0)*$C$51*-1</f>
        <v>0</v>
      </c>
      <c r="AS268" s="5">
        <f>+IF(AQ268&gt;0, IF(COUNTIF(AQ$78:AQ268,AQ268)&lt;=1,TRUE,FALSE),0)*$C$51*-1</f>
        <v>0</v>
      </c>
    </row>
    <row r="269" spans="1:45" s="5" customFormat="1" hidden="1" outlineLevel="1" x14ac:dyDescent="0.2">
      <c r="A269" s="6"/>
      <c r="F269" s="55">
        <f t="shared" si="92"/>
        <v>55.889999999997798</v>
      </c>
      <c r="G269" s="33">
        <f t="shared" si="66"/>
        <v>0</v>
      </c>
      <c r="H269" s="33">
        <f t="shared" si="67"/>
        <v>0</v>
      </c>
      <c r="I269" s="57">
        <f t="shared" si="68"/>
        <v>0</v>
      </c>
      <c r="J269" s="53">
        <f t="shared" si="69"/>
        <v>55.889999999997798</v>
      </c>
      <c r="L269" s="5">
        <f t="shared" si="93"/>
        <v>19.509999999998854</v>
      </c>
      <c r="M269" s="5">
        <f t="shared" si="94"/>
        <v>-47.540000000000248</v>
      </c>
      <c r="N269" s="5">
        <f t="shared" si="95"/>
        <v>-8.5265128291212022E-14</v>
      </c>
      <c r="O269" s="5">
        <f t="shared" si="96"/>
        <v>-91.120000000000061</v>
      </c>
      <c r="P269" s="5">
        <f t="shared" si="97"/>
        <v>63.259999999999877</v>
      </c>
      <c r="R269" s="5">
        <f t="shared" si="70"/>
        <v>2</v>
      </c>
      <c r="S269" s="5">
        <f t="shared" si="71"/>
        <v>0</v>
      </c>
      <c r="T269" s="5">
        <f t="shared" si="72"/>
        <v>0</v>
      </c>
      <c r="U269" s="5">
        <f t="shared" si="73"/>
        <v>0</v>
      </c>
      <c r="V269" s="5">
        <f t="shared" si="74"/>
        <v>1</v>
      </c>
      <c r="X269" s="5">
        <f t="shared" si="75"/>
        <v>0</v>
      </c>
      <c r="Y269" s="5">
        <f t="shared" si="76"/>
        <v>0</v>
      </c>
      <c r="Z269" s="5">
        <f t="shared" si="77"/>
        <v>0</v>
      </c>
      <c r="AA269" s="5">
        <f t="shared" si="78"/>
        <v>0</v>
      </c>
      <c r="AB269" s="5">
        <f t="shared" si="79"/>
        <v>0</v>
      </c>
      <c r="AD269" s="5">
        <f t="shared" si="80"/>
        <v>0</v>
      </c>
      <c r="AE269" s="5">
        <f t="shared" si="81"/>
        <v>2</v>
      </c>
      <c r="AF269" s="5">
        <f t="shared" si="82"/>
        <v>3</v>
      </c>
      <c r="AG269" s="5">
        <f t="shared" si="83"/>
        <v>1</v>
      </c>
      <c r="AH269" s="5">
        <f t="shared" si="84"/>
        <v>0</v>
      </c>
      <c r="AJ269" s="5">
        <f t="shared" si="85"/>
        <v>0</v>
      </c>
      <c r="AK269" s="5">
        <f t="shared" si="86"/>
        <v>0</v>
      </c>
      <c r="AL269" s="5">
        <f t="shared" si="87"/>
        <v>0</v>
      </c>
      <c r="AM269" s="5">
        <f t="shared" si="88"/>
        <v>0</v>
      </c>
      <c r="AN269" s="5">
        <f t="shared" si="89"/>
        <v>0</v>
      </c>
      <c r="AP269" s="37">
        <f t="shared" si="90"/>
        <v>0</v>
      </c>
      <c r="AQ269" s="37">
        <f t="shared" si="91"/>
        <v>0</v>
      </c>
      <c r="AR269" s="5">
        <f>+IF(AP269&gt;0, IF(COUNTIF(AP$78:AP269,AP269)&lt;=1,TRUE,FALSE),0)*$C$51*-1</f>
        <v>0</v>
      </c>
      <c r="AS269" s="5">
        <f>+IF(AQ269&gt;0, IF(COUNTIF(AQ$78:AQ269,AQ269)&lt;=1,TRUE,FALSE),0)*$C$51*-1</f>
        <v>0</v>
      </c>
    </row>
    <row r="270" spans="1:45" s="5" customFormat="1" hidden="1" outlineLevel="1" x14ac:dyDescent="0.2">
      <c r="A270" s="6"/>
      <c r="F270" s="55">
        <f t="shared" si="92"/>
        <v>55.889999999997798</v>
      </c>
      <c r="G270" s="33">
        <f t="shared" ref="G270:G333" si="98">+SUM($X270:$AB270)</f>
        <v>0</v>
      </c>
      <c r="H270" s="33">
        <f t="shared" ref="H270:H333" si="99">+SUM($AJ270:$AN270)</f>
        <v>0</v>
      </c>
      <c r="I270" s="57">
        <f t="shared" ref="I270:I333" si="100">+SUM(AR270:AS270)</f>
        <v>0</v>
      </c>
      <c r="J270" s="53">
        <f t="shared" ref="J270:J333" si="101">+SUM(F270:I270)</f>
        <v>55.889999999997798</v>
      </c>
      <c r="L270" s="5">
        <f t="shared" si="93"/>
        <v>19.509999999998854</v>
      </c>
      <c r="M270" s="5">
        <f t="shared" si="94"/>
        <v>-47.540000000000248</v>
      </c>
      <c r="N270" s="5">
        <f t="shared" si="95"/>
        <v>-8.5265128291212022E-14</v>
      </c>
      <c r="O270" s="5">
        <f t="shared" si="96"/>
        <v>-91.120000000000061</v>
      </c>
      <c r="P270" s="5">
        <f t="shared" si="97"/>
        <v>63.259999999999877</v>
      </c>
      <c r="R270" s="5">
        <f t="shared" ref="R270:R333" si="102">+IF(L270&lt;=0,0,RANK(L270,$L270:$P270,0))*$C$54</f>
        <v>2</v>
      </c>
      <c r="S270" s="5">
        <f t="shared" ref="S270:S333" si="103">+IF(M270&lt;=0,0,RANK(M270,$L270:$P270,0))*$C$54</f>
        <v>0</v>
      </c>
      <c r="T270" s="5">
        <f t="shared" ref="T270:T333" si="104">+IF(N270&lt;=0,0,RANK(N270,$L270:$P270,0))*$C$54</f>
        <v>0</v>
      </c>
      <c r="U270" s="5">
        <f t="shared" ref="U270:U333" si="105">+IF(O270&lt;=0,0,RANK(O270,$L270:$P270,0))*$C$54</f>
        <v>0</v>
      </c>
      <c r="V270" s="5">
        <f t="shared" ref="V270:V333" si="106">+IF(P270&lt;=0,0,RANK(P270,$L270:$P270,0))*$C$54</f>
        <v>1</v>
      </c>
      <c r="X270" s="5">
        <f t="shared" ref="X270:X333" si="107">+IF(R270=1, IF(INDEX($F$57:$F$61,MATCH(X$77,$B$57:$B$61,0))&lt;=ROUND(L270,3), INDEX($F$57:$F$61,MATCH(X$77,$B$57:$B$61,0)),0),0)</f>
        <v>0</v>
      </c>
      <c r="Y270" s="5">
        <f t="shared" ref="Y270:Y333" si="108">+IF(S270=1, IF(INDEX($F$57:$F$61,MATCH(Y$77,$B$57:$B$61,0))&lt;=ROUND(M270,3), INDEX($F$57:$F$61,MATCH(Y$77,$B$57:$B$61,0)),0),0)</f>
        <v>0</v>
      </c>
      <c r="Z270" s="5">
        <f t="shared" ref="Z270:Z333" si="109">+IF(T270=1, IF(INDEX($F$57:$F$61,MATCH(Z$77,$B$57:$B$61,0))&lt;=ROUND(N270,3), INDEX($F$57:$F$61,MATCH(Z$77,$B$57:$B$61,0)),0),0)</f>
        <v>0</v>
      </c>
      <c r="AA270" s="5">
        <f t="shared" ref="AA270:AA333" si="110">+IF(U270=1, IF(INDEX($F$57:$F$61,MATCH(AA$77,$B$57:$B$61,0))&lt;=ROUND(O270,3), INDEX($F$57:$F$61,MATCH(AA$77,$B$57:$B$61,0)),0),0)</f>
        <v>0</v>
      </c>
      <c r="AB270" s="5">
        <f t="shared" ref="AB270:AB333" si="111">+IF(V270=1, IF(INDEX($F$57:$F$61,MATCH(AB$77,$B$57:$B$61,0))&lt;=ROUND(P270,3), INDEX($F$57:$F$61,MATCH(AB$77,$B$57:$B$61,0)),0),0)</f>
        <v>0</v>
      </c>
      <c r="AD270" s="5">
        <f t="shared" ref="AD270:AD333" si="112">+IF(L270&gt;=0,0,RANK(L270,$L270:$P270,1))</f>
        <v>0</v>
      </c>
      <c r="AE270" s="5">
        <f t="shared" ref="AE270:AE333" si="113">+IF(M270&gt;=0,0,RANK(M270,$L270:$P270,1))</f>
        <v>2</v>
      </c>
      <c r="AF270" s="5">
        <f t="shared" ref="AF270:AF333" si="114">+IF(N270&gt;=0,0,RANK(N270,$L270:$P270,1))</f>
        <v>3</v>
      </c>
      <c r="AG270" s="5">
        <f t="shared" ref="AG270:AG333" si="115">+IF(O270&gt;=0,0,RANK(O270,$L270:$P270,1))</f>
        <v>1</v>
      </c>
      <c r="AH270" s="5">
        <f t="shared" ref="AH270:AH333" si="116">+IF(P270&gt;=0,0,RANK(P270,$L270:$P270,1))</f>
        <v>0</v>
      </c>
      <c r="AJ270" s="5">
        <f t="shared" ref="AJ270:AJ333" si="117">+IF(AD270=1, IF(INDEX($F$57:$F$61,MATCH(X$77,$B$57:$B$61,0))+$C$51&lt;($F270+$G270), INDEX($F$57:$F$61,MATCH(X$77,$B$57:$B$61,0)), 0), 0)*-1</f>
        <v>0</v>
      </c>
      <c r="AK270" s="5">
        <f t="shared" ref="AK270:AK333" si="118">+IF(AE270=1, IF(INDEX($F$57:$F$61,MATCH(Y$77,$B$57:$B$61,0))+$C$51&lt;($F270+$G270), INDEX($F$57:$F$61,MATCH(Y$77,$B$57:$B$61,0)), 0), 0)*-1</f>
        <v>0</v>
      </c>
      <c r="AL270" s="5">
        <f t="shared" ref="AL270:AL333" si="119">+IF(AF270=1, IF(INDEX($F$57:$F$61,MATCH(Z$77,$B$57:$B$61,0))+$C$51&lt;($F270+$G270), INDEX($F$57:$F$61,MATCH(Z$77,$B$57:$B$61,0)), 0), 0)*-1</f>
        <v>0</v>
      </c>
      <c r="AM270" s="5">
        <f t="shared" ref="AM270:AM333" si="120">+IF(AG270=1, IF(INDEX($F$57:$F$61,MATCH(AA$77,$B$57:$B$61,0))+$C$51&lt;($F270+$G270), INDEX($F$57:$F$61,MATCH(AA$77,$B$57:$B$61,0)), 0), 0)*-1</f>
        <v>0</v>
      </c>
      <c r="AN270" s="5">
        <f t="shared" ref="AN270:AN333" si="121">+IF(AH270=1, IF(INDEX($F$57:$F$61,MATCH(AB$77,$B$57:$B$61,0))+$C$51&lt;($F270+$G270), INDEX($F$57:$F$61,MATCH(AB$77,$B$57:$B$61,0)), 0), 0)*-1</f>
        <v>0</v>
      </c>
      <c r="AP270" s="37">
        <f t="shared" ref="AP270:AP333" si="122">+IF(SUM($X270:$AB270)&gt;0,MATCH(MAX($X270:$AB270),$X270:$AB270,0),0)</f>
        <v>0</v>
      </c>
      <c r="AQ270" s="37">
        <f t="shared" ref="AQ270:AQ333" si="123">+IF(SUM($AJ270:$AN270)&lt;0,MATCH(MIN($AJ270:$AN270),$AJ270:$AN270,0),0)</f>
        <v>0</v>
      </c>
      <c r="AR270" s="5">
        <f>+IF(AP270&gt;0, IF(COUNTIF(AP$78:AP270,AP270)&lt;=1,TRUE,FALSE),0)*$C$51*-1</f>
        <v>0</v>
      </c>
      <c r="AS270" s="5">
        <f>+IF(AQ270&gt;0, IF(COUNTIF(AQ$78:AQ270,AQ270)&lt;=1,TRUE,FALSE),0)*$C$51*-1</f>
        <v>0</v>
      </c>
    </row>
    <row r="271" spans="1:45" s="5" customFormat="1" hidden="1" outlineLevel="1" x14ac:dyDescent="0.2">
      <c r="A271" s="6"/>
      <c r="F271" s="55">
        <f t="shared" ref="F271:F334" si="124">+J270</f>
        <v>55.889999999997798</v>
      </c>
      <c r="G271" s="33">
        <f t="shared" si="98"/>
        <v>0</v>
      </c>
      <c r="H271" s="33">
        <f t="shared" si="99"/>
        <v>0</v>
      </c>
      <c r="I271" s="57">
        <f t="shared" si="100"/>
        <v>0</v>
      </c>
      <c r="J271" s="53">
        <f t="shared" si="101"/>
        <v>55.889999999997798</v>
      </c>
      <c r="L271" s="5">
        <f t="shared" ref="L271:L334" si="125">+L270-X270-AJ270</f>
        <v>19.509999999998854</v>
      </c>
      <c r="M271" s="5">
        <f t="shared" ref="M271:M334" si="126">+M270-Y270-AK270</f>
        <v>-47.540000000000248</v>
      </c>
      <c r="N271" s="5">
        <f t="shared" ref="N271:N334" si="127">+N270-Z270-AL270</f>
        <v>-8.5265128291212022E-14</v>
      </c>
      <c r="O271" s="5">
        <f t="shared" ref="O271:O334" si="128">+O270-AA270-AM270</f>
        <v>-91.120000000000061</v>
      </c>
      <c r="P271" s="5">
        <f t="shared" ref="P271:P334" si="129">+P270-AB270-AN270</f>
        <v>63.259999999999877</v>
      </c>
      <c r="R271" s="5">
        <f t="shared" si="102"/>
        <v>2</v>
      </c>
      <c r="S271" s="5">
        <f t="shared" si="103"/>
        <v>0</v>
      </c>
      <c r="T271" s="5">
        <f t="shared" si="104"/>
        <v>0</v>
      </c>
      <c r="U271" s="5">
        <f t="shared" si="105"/>
        <v>0</v>
      </c>
      <c r="V271" s="5">
        <f t="shared" si="106"/>
        <v>1</v>
      </c>
      <c r="X271" s="5">
        <f t="shared" si="107"/>
        <v>0</v>
      </c>
      <c r="Y271" s="5">
        <f t="shared" si="108"/>
        <v>0</v>
      </c>
      <c r="Z271" s="5">
        <f t="shared" si="109"/>
        <v>0</v>
      </c>
      <c r="AA271" s="5">
        <f t="shared" si="110"/>
        <v>0</v>
      </c>
      <c r="AB271" s="5">
        <f t="shared" si="111"/>
        <v>0</v>
      </c>
      <c r="AD271" s="5">
        <f t="shared" si="112"/>
        <v>0</v>
      </c>
      <c r="AE271" s="5">
        <f t="shared" si="113"/>
        <v>2</v>
      </c>
      <c r="AF271" s="5">
        <f t="shared" si="114"/>
        <v>3</v>
      </c>
      <c r="AG271" s="5">
        <f t="shared" si="115"/>
        <v>1</v>
      </c>
      <c r="AH271" s="5">
        <f t="shared" si="116"/>
        <v>0</v>
      </c>
      <c r="AJ271" s="5">
        <f t="shared" si="117"/>
        <v>0</v>
      </c>
      <c r="AK271" s="5">
        <f t="shared" si="118"/>
        <v>0</v>
      </c>
      <c r="AL271" s="5">
        <f t="shared" si="119"/>
        <v>0</v>
      </c>
      <c r="AM271" s="5">
        <f t="shared" si="120"/>
        <v>0</v>
      </c>
      <c r="AN271" s="5">
        <f t="shared" si="121"/>
        <v>0</v>
      </c>
      <c r="AP271" s="37">
        <f t="shared" si="122"/>
        <v>0</v>
      </c>
      <c r="AQ271" s="37">
        <f t="shared" si="123"/>
        <v>0</v>
      </c>
      <c r="AR271" s="5">
        <f>+IF(AP271&gt;0, IF(COUNTIF(AP$78:AP271,AP271)&lt;=1,TRUE,FALSE),0)*$C$51*-1</f>
        <v>0</v>
      </c>
      <c r="AS271" s="5">
        <f>+IF(AQ271&gt;0, IF(COUNTIF(AQ$78:AQ271,AQ271)&lt;=1,TRUE,FALSE),0)*$C$51*-1</f>
        <v>0</v>
      </c>
    </row>
    <row r="272" spans="1:45" s="5" customFormat="1" hidden="1" outlineLevel="1" x14ac:dyDescent="0.2">
      <c r="A272" s="6"/>
      <c r="F272" s="55">
        <f t="shared" si="124"/>
        <v>55.889999999997798</v>
      </c>
      <c r="G272" s="33">
        <f t="shared" si="98"/>
        <v>0</v>
      </c>
      <c r="H272" s="33">
        <f t="shared" si="99"/>
        <v>0</v>
      </c>
      <c r="I272" s="57">
        <f t="shared" si="100"/>
        <v>0</v>
      </c>
      <c r="J272" s="53">
        <f t="shared" si="101"/>
        <v>55.889999999997798</v>
      </c>
      <c r="L272" s="5">
        <f t="shared" si="125"/>
        <v>19.509999999998854</v>
      </c>
      <c r="M272" s="5">
        <f t="shared" si="126"/>
        <v>-47.540000000000248</v>
      </c>
      <c r="N272" s="5">
        <f t="shared" si="127"/>
        <v>-8.5265128291212022E-14</v>
      </c>
      <c r="O272" s="5">
        <f t="shared" si="128"/>
        <v>-91.120000000000061</v>
      </c>
      <c r="P272" s="5">
        <f t="shared" si="129"/>
        <v>63.259999999999877</v>
      </c>
      <c r="R272" s="5">
        <f t="shared" si="102"/>
        <v>2</v>
      </c>
      <c r="S272" s="5">
        <f t="shared" si="103"/>
        <v>0</v>
      </c>
      <c r="T272" s="5">
        <f t="shared" si="104"/>
        <v>0</v>
      </c>
      <c r="U272" s="5">
        <f t="shared" si="105"/>
        <v>0</v>
      </c>
      <c r="V272" s="5">
        <f t="shared" si="106"/>
        <v>1</v>
      </c>
      <c r="X272" s="5">
        <f t="shared" si="107"/>
        <v>0</v>
      </c>
      <c r="Y272" s="5">
        <f t="shared" si="108"/>
        <v>0</v>
      </c>
      <c r="Z272" s="5">
        <f t="shared" si="109"/>
        <v>0</v>
      </c>
      <c r="AA272" s="5">
        <f t="shared" si="110"/>
        <v>0</v>
      </c>
      <c r="AB272" s="5">
        <f t="shared" si="111"/>
        <v>0</v>
      </c>
      <c r="AD272" s="5">
        <f t="shared" si="112"/>
        <v>0</v>
      </c>
      <c r="AE272" s="5">
        <f t="shared" si="113"/>
        <v>2</v>
      </c>
      <c r="AF272" s="5">
        <f t="shared" si="114"/>
        <v>3</v>
      </c>
      <c r="AG272" s="5">
        <f t="shared" si="115"/>
        <v>1</v>
      </c>
      <c r="AH272" s="5">
        <f t="shared" si="116"/>
        <v>0</v>
      </c>
      <c r="AJ272" s="5">
        <f t="shared" si="117"/>
        <v>0</v>
      </c>
      <c r="AK272" s="5">
        <f t="shared" si="118"/>
        <v>0</v>
      </c>
      <c r="AL272" s="5">
        <f t="shared" si="119"/>
        <v>0</v>
      </c>
      <c r="AM272" s="5">
        <f t="shared" si="120"/>
        <v>0</v>
      </c>
      <c r="AN272" s="5">
        <f t="shared" si="121"/>
        <v>0</v>
      </c>
      <c r="AP272" s="37">
        <f t="shared" si="122"/>
        <v>0</v>
      </c>
      <c r="AQ272" s="37">
        <f t="shared" si="123"/>
        <v>0</v>
      </c>
      <c r="AR272" s="5">
        <f>+IF(AP272&gt;0, IF(COUNTIF(AP$78:AP272,AP272)&lt;=1,TRUE,FALSE),0)*$C$51*-1</f>
        <v>0</v>
      </c>
      <c r="AS272" s="5">
        <f>+IF(AQ272&gt;0, IF(COUNTIF(AQ$78:AQ272,AQ272)&lt;=1,TRUE,FALSE),0)*$C$51*-1</f>
        <v>0</v>
      </c>
    </row>
    <row r="273" spans="1:45" s="5" customFormat="1" hidden="1" outlineLevel="1" x14ac:dyDescent="0.2">
      <c r="A273" s="6"/>
      <c r="F273" s="55">
        <f t="shared" si="124"/>
        <v>55.889999999997798</v>
      </c>
      <c r="G273" s="33">
        <f t="shared" si="98"/>
        <v>0</v>
      </c>
      <c r="H273" s="33">
        <f t="shared" si="99"/>
        <v>0</v>
      </c>
      <c r="I273" s="57">
        <f t="shared" si="100"/>
        <v>0</v>
      </c>
      <c r="J273" s="53">
        <f t="shared" si="101"/>
        <v>55.889999999997798</v>
      </c>
      <c r="L273" s="5">
        <f t="shared" si="125"/>
        <v>19.509999999998854</v>
      </c>
      <c r="M273" s="5">
        <f t="shared" si="126"/>
        <v>-47.540000000000248</v>
      </c>
      <c r="N273" s="5">
        <f t="shared" si="127"/>
        <v>-8.5265128291212022E-14</v>
      </c>
      <c r="O273" s="5">
        <f t="shared" si="128"/>
        <v>-91.120000000000061</v>
      </c>
      <c r="P273" s="5">
        <f t="shared" si="129"/>
        <v>63.259999999999877</v>
      </c>
      <c r="R273" s="5">
        <f t="shared" si="102"/>
        <v>2</v>
      </c>
      <c r="S273" s="5">
        <f t="shared" si="103"/>
        <v>0</v>
      </c>
      <c r="T273" s="5">
        <f t="shared" si="104"/>
        <v>0</v>
      </c>
      <c r="U273" s="5">
        <f t="shared" si="105"/>
        <v>0</v>
      </c>
      <c r="V273" s="5">
        <f t="shared" si="106"/>
        <v>1</v>
      </c>
      <c r="X273" s="5">
        <f t="shared" si="107"/>
        <v>0</v>
      </c>
      <c r="Y273" s="5">
        <f t="shared" si="108"/>
        <v>0</v>
      </c>
      <c r="Z273" s="5">
        <f t="shared" si="109"/>
        <v>0</v>
      </c>
      <c r="AA273" s="5">
        <f t="shared" si="110"/>
        <v>0</v>
      </c>
      <c r="AB273" s="5">
        <f t="shared" si="111"/>
        <v>0</v>
      </c>
      <c r="AD273" s="5">
        <f t="shared" si="112"/>
        <v>0</v>
      </c>
      <c r="AE273" s="5">
        <f t="shared" si="113"/>
        <v>2</v>
      </c>
      <c r="AF273" s="5">
        <f t="shared" si="114"/>
        <v>3</v>
      </c>
      <c r="AG273" s="5">
        <f t="shared" si="115"/>
        <v>1</v>
      </c>
      <c r="AH273" s="5">
        <f t="shared" si="116"/>
        <v>0</v>
      </c>
      <c r="AJ273" s="5">
        <f t="shared" si="117"/>
        <v>0</v>
      </c>
      <c r="AK273" s="5">
        <f t="shared" si="118"/>
        <v>0</v>
      </c>
      <c r="AL273" s="5">
        <f t="shared" si="119"/>
        <v>0</v>
      </c>
      <c r="AM273" s="5">
        <f t="shared" si="120"/>
        <v>0</v>
      </c>
      <c r="AN273" s="5">
        <f t="shared" si="121"/>
        <v>0</v>
      </c>
      <c r="AP273" s="37">
        <f t="shared" si="122"/>
        <v>0</v>
      </c>
      <c r="AQ273" s="37">
        <f t="shared" si="123"/>
        <v>0</v>
      </c>
      <c r="AR273" s="5">
        <f>+IF(AP273&gt;0, IF(COUNTIF(AP$78:AP273,AP273)&lt;=1,TRUE,FALSE),0)*$C$51*-1</f>
        <v>0</v>
      </c>
      <c r="AS273" s="5">
        <f>+IF(AQ273&gt;0, IF(COUNTIF(AQ$78:AQ273,AQ273)&lt;=1,TRUE,FALSE),0)*$C$51*-1</f>
        <v>0</v>
      </c>
    </row>
    <row r="274" spans="1:45" s="5" customFormat="1" hidden="1" outlineLevel="1" x14ac:dyDescent="0.2">
      <c r="A274" s="6"/>
      <c r="F274" s="55">
        <f t="shared" si="124"/>
        <v>55.889999999997798</v>
      </c>
      <c r="G274" s="33">
        <f t="shared" si="98"/>
        <v>0</v>
      </c>
      <c r="H274" s="33">
        <f t="shared" si="99"/>
        <v>0</v>
      </c>
      <c r="I274" s="57">
        <f t="shared" si="100"/>
        <v>0</v>
      </c>
      <c r="J274" s="53">
        <f t="shared" si="101"/>
        <v>55.889999999997798</v>
      </c>
      <c r="L274" s="5">
        <f t="shared" si="125"/>
        <v>19.509999999998854</v>
      </c>
      <c r="M274" s="5">
        <f t="shared" si="126"/>
        <v>-47.540000000000248</v>
      </c>
      <c r="N274" s="5">
        <f t="shared" si="127"/>
        <v>-8.5265128291212022E-14</v>
      </c>
      <c r="O274" s="5">
        <f t="shared" si="128"/>
        <v>-91.120000000000061</v>
      </c>
      <c r="P274" s="5">
        <f t="shared" si="129"/>
        <v>63.259999999999877</v>
      </c>
      <c r="R274" s="5">
        <f t="shared" si="102"/>
        <v>2</v>
      </c>
      <c r="S274" s="5">
        <f t="shared" si="103"/>
        <v>0</v>
      </c>
      <c r="T274" s="5">
        <f t="shared" si="104"/>
        <v>0</v>
      </c>
      <c r="U274" s="5">
        <f t="shared" si="105"/>
        <v>0</v>
      </c>
      <c r="V274" s="5">
        <f t="shared" si="106"/>
        <v>1</v>
      </c>
      <c r="X274" s="5">
        <f t="shared" si="107"/>
        <v>0</v>
      </c>
      <c r="Y274" s="5">
        <f t="shared" si="108"/>
        <v>0</v>
      </c>
      <c r="Z274" s="5">
        <f t="shared" si="109"/>
        <v>0</v>
      </c>
      <c r="AA274" s="5">
        <f t="shared" si="110"/>
        <v>0</v>
      </c>
      <c r="AB274" s="5">
        <f t="shared" si="111"/>
        <v>0</v>
      </c>
      <c r="AD274" s="5">
        <f t="shared" si="112"/>
        <v>0</v>
      </c>
      <c r="AE274" s="5">
        <f t="shared" si="113"/>
        <v>2</v>
      </c>
      <c r="AF274" s="5">
        <f t="shared" si="114"/>
        <v>3</v>
      </c>
      <c r="AG274" s="5">
        <f t="shared" si="115"/>
        <v>1</v>
      </c>
      <c r="AH274" s="5">
        <f t="shared" si="116"/>
        <v>0</v>
      </c>
      <c r="AJ274" s="5">
        <f t="shared" si="117"/>
        <v>0</v>
      </c>
      <c r="AK274" s="5">
        <f t="shared" si="118"/>
        <v>0</v>
      </c>
      <c r="AL274" s="5">
        <f t="shared" si="119"/>
        <v>0</v>
      </c>
      <c r="AM274" s="5">
        <f t="shared" si="120"/>
        <v>0</v>
      </c>
      <c r="AN274" s="5">
        <f t="shared" si="121"/>
        <v>0</v>
      </c>
      <c r="AP274" s="37">
        <f t="shared" si="122"/>
        <v>0</v>
      </c>
      <c r="AQ274" s="37">
        <f t="shared" si="123"/>
        <v>0</v>
      </c>
      <c r="AR274" s="5">
        <f>+IF(AP274&gt;0, IF(COUNTIF(AP$78:AP274,AP274)&lt;=1,TRUE,FALSE),0)*$C$51*-1</f>
        <v>0</v>
      </c>
      <c r="AS274" s="5">
        <f>+IF(AQ274&gt;0, IF(COUNTIF(AQ$78:AQ274,AQ274)&lt;=1,TRUE,FALSE),0)*$C$51*-1</f>
        <v>0</v>
      </c>
    </row>
    <row r="275" spans="1:45" s="5" customFormat="1" hidden="1" outlineLevel="1" x14ac:dyDescent="0.2">
      <c r="A275" s="6"/>
      <c r="F275" s="55">
        <f t="shared" si="124"/>
        <v>55.889999999997798</v>
      </c>
      <c r="G275" s="33">
        <f t="shared" si="98"/>
        <v>0</v>
      </c>
      <c r="H275" s="33">
        <f t="shared" si="99"/>
        <v>0</v>
      </c>
      <c r="I275" s="57">
        <f t="shared" si="100"/>
        <v>0</v>
      </c>
      <c r="J275" s="53">
        <f t="shared" si="101"/>
        <v>55.889999999997798</v>
      </c>
      <c r="L275" s="5">
        <f t="shared" si="125"/>
        <v>19.509999999998854</v>
      </c>
      <c r="M275" s="5">
        <f t="shared" si="126"/>
        <v>-47.540000000000248</v>
      </c>
      <c r="N275" s="5">
        <f t="shared" si="127"/>
        <v>-8.5265128291212022E-14</v>
      </c>
      <c r="O275" s="5">
        <f t="shared" si="128"/>
        <v>-91.120000000000061</v>
      </c>
      <c r="P275" s="5">
        <f t="shared" si="129"/>
        <v>63.259999999999877</v>
      </c>
      <c r="R275" s="5">
        <f t="shared" si="102"/>
        <v>2</v>
      </c>
      <c r="S275" s="5">
        <f t="shared" si="103"/>
        <v>0</v>
      </c>
      <c r="T275" s="5">
        <f t="shared" si="104"/>
        <v>0</v>
      </c>
      <c r="U275" s="5">
        <f t="shared" si="105"/>
        <v>0</v>
      </c>
      <c r="V275" s="5">
        <f t="shared" si="106"/>
        <v>1</v>
      </c>
      <c r="X275" s="5">
        <f t="shared" si="107"/>
        <v>0</v>
      </c>
      <c r="Y275" s="5">
        <f t="shared" si="108"/>
        <v>0</v>
      </c>
      <c r="Z275" s="5">
        <f t="shared" si="109"/>
        <v>0</v>
      </c>
      <c r="AA275" s="5">
        <f t="shared" si="110"/>
        <v>0</v>
      </c>
      <c r="AB275" s="5">
        <f t="shared" si="111"/>
        <v>0</v>
      </c>
      <c r="AD275" s="5">
        <f t="shared" si="112"/>
        <v>0</v>
      </c>
      <c r="AE275" s="5">
        <f t="shared" si="113"/>
        <v>2</v>
      </c>
      <c r="AF275" s="5">
        <f t="shared" si="114"/>
        <v>3</v>
      </c>
      <c r="AG275" s="5">
        <f t="shared" si="115"/>
        <v>1</v>
      </c>
      <c r="AH275" s="5">
        <f t="shared" si="116"/>
        <v>0</v>
      </c>
      <c r="AJ275" s="5">
        <f t="shared" si="117"/>
        <v>0</v>
      </c>
      <c r="AK275" s="5">
        <f t="shared" si="118"/>
        <v>0</v>
      </c>
      <c r="AL275" s="5">
        <f t="shared" si="119"/>
        <v>0</v>
      </c>
      <c r="AM275" s="5">
        <f t="shared" si="120"/>
        <v>0</v>
      </c>
      <c r="AN275" s="5">
        <f t="shared" si="121"/>
        <v>0</v>
      </c>
      <c r="AP275" s="37">
        <f t="shared" si="122"/>
        <v>0</v>
      </c>
      <c r="AQ275" s="37">
        <f t="shared" si="123"/>
        <v>0</v>
      </c>
      <c r="AR275" s="5">
        <f>+IF(AP275&gt;0, IF(COUNTIF(AP$78:AP275,AP275)&lt;=1,TRUE,FALSE),0)*$C$51*-1</f>
        <v>0</v>
      </c>
      <c r="AS275" s="5">
        <f>+IF(AQ275&gt;0, IF(COUNTIF(AQ$78:AQ275,AQ275)&lt;=1,TRUE,FALSE),0)*$C$51*-1</f>
        <v>0</v>
      </c>
    </row>
    <row r="276" spans="1:45" s="5" customFormat="1" hidden="1" outlineLevel="1" x14ac:dyDescent="0.2">
      <c r="A276" s="6"/>
      <c r="F276" s="55">
        <f t="shared" si="124"/>
        <v>55.889999999997798</v>
      </c>
      <c r="G276" s="33">
        <f t="shared" si="98"/>
        <v>0</v>
      </c>
      <c r="H276" s="33">
        <f t="shared" si="99"/>
        <v>0</v>
      </c>
      <c r="I276" s="57">
        <f t="shared" si="100"/>
        <v>0</v>
      </c>
      <c r="J276" s="53">
        <f t="shared" si="101"/>
        <v>55.889999999997798</v>
      </c>
      <c r="L276" s="5">
        <f t="shared" si="125"/>
        <v>19.509999999998854</v>
      </c>
      <c r="M276" s="5">
        <f t="shared" si="126"/>
        <v>-47.540000000000248</v>
      </c>
      <c r="N276" s="5">
        <f t="shared" si="127"/>
        <v>-8.5265128291212022E-14</v>
      </c>
      <c r="O276" s="5">
        <f t="shared" si="128"/>
        <v>-91.120000000000061</v>
      </c>
      <c r="P276" s="5">
        <f t="shared" si="129"/>
        <v>63.259999999999877</v>
      </c>
      <c r="R276" s="5">
        <f t="shared" si="102"/>
        <v>2</v>
      </c>
      <c r="S276" s="5">
        <f t="shared" si="103"/>
        <v>0</v>
      </c>
      <c r="T276" s="5">
        <f t="shared" si="104"/>
        <v>0</v>
      </c>
      <c r="U276" s="5">
        <f t="shared" si="105"/>
        <v>0</v>
      </c>
      <c r="V276" s="5">
        <f t="shared" si="106"/>
        <v>1</v>
      </c>
      <c r="X276" s="5">
        <f t="shared" si="107"/>
        <v>0</v>
      </c>
      <c r="Y276" s="5">
        <f t="shared" si="108"/>
        <v>0</v>
      </c>
      <c r="Z276" s="5">
        <f t="shared" si="109"/>
        <v>0</v>
      </c>
      <c r="AA276" s="5">
        <f t="shared" si="110"/>
        <v>0</v>
      </c>
      <c r="AB276" s="5">
        <f t="shared" si="111"/>
        <v>0</v>
      </c>
      <c r="AD276" s="5">
        <f t="shared" si="112"/>
        <v>0</v>
      </c>
      <c r="AE276" s="5">
        <f t="shared" si="113"/>
        <v>2</v>
      </c>
      <c r="AF276" s="5">
        <f t="shared" si="114"/>
        <v>3</v>
      </c>
      <c r="AG276" s="5">
        <f t="shared" si="115"/>
        <v>1</v>
      </c>
      <c r="AH276" s="5">
        <f t="shared" si="116"/>
        <v>0</v>
      </c>
      <c r="AJ276" s="5">
        <f t="shared" si="117"/>
        <v>0</v>
      </c>
      <c r="AK276" s="5">
        <f t="shared" si="118"/>
        <v>0</v>
      </c>
      <c r="AL276" s="5">
        <f t="shared" si="119"/>
        <v>0</v>
      </c>
      <c r="AM276" s="5">
        <f t="shared" si="120"/>
        <v>0</v>
      </c>
      <c r="AN276" s="5">
        <f t="shared" si="121"/>
        <v>0</v>
      </c>
      <c r="AP276" s="37">
        <f t="shared" si="122"/>
        <v>0</v>
      </c>
      <c r="AQ276" s="37">
        <f t="shared" si="123"/>
        <v>0</v>
      </c>
      <c r="AR276" s="5">
        <f>+IF(AP276&gt;0, IF(COUNTIF(AP$78:AP276,AP276)&lt;=1,TRUE,FALSE),0)*$C$51*-1</f>
        <v>0</v>
      </c>
      <c r="AS276" s="5">
        <f>+IF(AQ276&gt;0, IF(COUNTIF(AQ$78:AQ276,AQ276)&lt;=1,TRUE,FALSE),0)*$C$51*-1</f>
        <v>0</v>
      </c>
    </row>
    <row r="277" spans="1:45" s="5" customFormat="1" hidden="1" outlineLevel="1" x14ac:dyDescent="0.2">
      <c r="A277" s="6"/>
      <c r="F277" s="55">
        <f t="shared" si="124"/>
        <v>55.889999999997798</v>
      </c>
      <c r="G277" s="33">
        <f t="shared" si="98"/>
        <v>0</v>
      </c>
      <c r="H277" s="33">
        <f t="shared" si="99"/>
        <v>0</v>
      </c>
      <c r="I277" s="57">
        <f t="shared" si="100"/>
        <v>0</v>
      </c>
      <c r="J277" s="53">
        <f t="shared" si="101"/>
        <v>55.889999999997798</v>
      </c>
      <c r="L277" s="5">
        <f t="shared" si="125"/>
        <v>19.509999999998854</v>
      </c>
      <c r="M277" s="5">
        <f t="shared" si="126"/>
        <v>-47.540000000000248</v>
      </c>
      <c r="N277" s="5">
        <f t="shared" si="127"/>
        <v>-8.5265128291212022E-14</v>
      </c>
      <c r="O277" s="5">
        <f t="shared" si="128"/>
        <v>-91.120000000000061</v>
      </c>
      <c r="P277" s="5">
        <f t="shared" si="129"/>
        <v>63.259999999999877</v>
      </c>
      <c r="R277" s="5">
        <f t="shared" si="102"/>
        <v>2</v>
      </c>
      <c r="S277" s="5">
        <f t="shared" si="103"/>
        <v>0</v>
      </c>
      <c r="T277" s="5">
        <f t="shared" si="104"/>
        <v>0</v>
      </c>
      <c r="U277" s="5">
        <f t="shared" si="105"/>
        <v>0</v>
      </c>
      <c r="V277" s="5">
        <f t="shared" si="106"/>
        <v>1</v>
      </c>
      <c r="X277" s="5">
        <f t="shared" si="107"/>
        <v>0</v>
      </c>
      <c r="Y277" s="5">
        <f t="shared" si="108"/>
        <v>0</v>
      </c>
      <c r="Z277" s="5">
        <f t="shared" si="109"/>
        <v>0</v>
      </c>
      <c r="AA277" s="5">
        <f t="shared" si="110"/>
        <v>0</v>
      </c>
      <c r="AB277" s="5">
        <f t="shared" si="111"/>
        <v>0</v>
      </c>
      <c r="AD277" s="5">
        <f t="shared" si="112"/>
        <v>0</v>
      </c>
      <c r="AE277" s="5">
        <f t="shared" si="113"/>
        <v>2</v>
      </c>
      <c r="AF277" s="5">
        <f t="shared" si="114"/>
        <v>3</v>
      </c>
      <c r="AG277" s="5">
        <f t="shared" si="115"/>
        <v>1</v>
      </c>
      <c r="AH277" s="5">
        <f t="shared" si="116"/>
        <v>0</v>
      </c>
      <c r="AJ277" s="5">
        <f t="shared" si="117"/>
        <v>0</v>
      </c>
      <c r="AK277" s="5">
        <f t="shared" si="118"/>
        <v>0</v>
      </c>
      <c r="AL277" s="5">
        <f t="shared" si="119"/>
        <v>0</v>
      </c>
      <c r="AM277" s="5">
        <f t="shared" si="120"/>
        <v>0</v>
      </c>
      <c r="AN277" s="5">
        <f t="shared" si="121"/>
        <v>0</v>
      </c>
      <c r="AP277" s="37">
        <f t="shared" si="122"/>
        <v>0</v>
      </c>
      <c r="AQ277" s="37">
        <f t="shared" si="123"/>
        <v>0</v>
      </c>
      <c r="AR277" s="5">
        <f>+IF(AP277&gt;0, IF(COUNTIF(AP$78:AP277,AP277)&lt;=1,TRUE,FALSE),0)*$C$51*-1</f>
        <v>0</v>
      </c>
      <c r="AS277" s="5">
        <f>+IF(AQ277&gt;0, IF(COUNTIF(AQ$78:AQ277,AQ277)&lt;=1,TRUE,FALSE),0)*$C$51*-1</f>
        <v>0</v>
      </c>
    </row>
    <row r="278" spans="1:45" s="5" customFormat="1" hidden="1" outlineLevel="1" x14ac:dyDescent="0.2">
      <c r="A278" s="6"/>
      <c r="F278" s="55">
        <f t="shared" si="124"/>
        <v>55.889999999997798</v>
      </c>
      <c r="G278" s="33">
        <f t="shared" si="98"/>
        <v>0</v>
      </c>
      <c r="H278" s="33">
        <f t="shared" si="99"/>
        <v>0</v>
      </c>
      <c r="I278" s="57">
        <f t="shared" si="100"/>
        <v>0</v>
      </c>
      <c r="J278" s="53">
        <f t="shared" si="101"/>
        <v>55.889999999997798</v>
      </c>
      <c r="L278" s="5">
        <f t="shared" si="125"/>
        <v>19.509999999998854</v>
      </c>
      <c r="M278" s="5">
        <f t="shared" si="126"/>
        <v>-47.540000000000248</v>
      </c>
      <c r="N278" s="5">
        <f t="shared" si="127"/>
        <v>-8.5265128291212022E-14</v>
      </c>
      <c r="O278" s="5">
        <f t="shared" si="128"/>
        <v>-91.120000000000061</v>
      </c>
      <c r="P278" s="5">
        <f t="shared" si="129"/>
        <v>63.259999999999877</v>
      </c>
      <c r="R278" s="5">
        <f t="shared" si="102"/>
        <v>2</v>
      </c>
      <c r="S278" s="5">
        <f t="shared" si="103"/>
        <v>0</v>
      </c>
      <c r="T278" s="5">
        <f t="shared" si="104"/>
        <v>0</v>
      </c>
      <c r="U278" s="5">
        <f t="shared" si="105"/>
        <v>0</v>
      </c>
      <c r="V278" s="5">
        <f t="shared" si="106"/>
        <v>1</v>
      </c>
      <c r="X278" s="5">
        <f t="shared" si="107"/>
        <v>0</v>
      </c>
      <c r="Y278" s="5">
        <f t="shared" si="108"/>
        <v>0</v>
      </c>
      <c r="Z278" s="5">
        <f t="shared" si="109"/>
        <v>0</v>
      </c>
      <c r="AA278" s="5">
        <f t="shared" si="110"/>
        <v>0</v>
      </c>
      <c r="AB278" s="5">
        <f t="shared" si="111"/>
        <v>0</v>
      </c>
      <c r="AD278" s="5">
        <f t="shared" si="112"/>
        <v>0</v>
      </c>
      <c r="AE278" s="5">
        <f t="shared" si="113"/>
        <v>2</v>
      </c>
      <c r="AF278" s="5">
        <f t="shared" si="114"/>
        <v>3</v>
      </c>
      <c r="AG278" s="5">
        <f t="shared" si="115"/>
        <v>1</v>
      </c>
      <c r="AH278" s="5">
        <f t="shared" si="116"/>
        <v>0</v>
      </c>
      <c r="AJ278" s="5">
        <f t="shared" si="117"/>
        <v>0</v>
      </c>
      <c r="AK278" s="5">
        <f t="shared" si="118"/>
        <v>0</v>
      </c>
      <c r="AL278" s="5">
        <f t="shared" si="119"/>
        <v>0</v>
      </c>
      <c r="AM278" s="5">
        <f t="shared" si="120"/>
        <v>0</v>
      </c>
      <c r="AN278" s="5">
        <f t="shared" si="121"/>
        <v>0</v>
      </c>
      <c r="AP278" s="37">
        <f t="shared" si="122"/>
        <v>0</v>
      </c>
      <c r="AQ278" s="37">
        <f t="shared" si="123"/>
        <v>0</v>
      </c>
      <c r="AR278" s="5">
        <f>+IF(AP278&gt;0, IF(COUNTIF(AP$78:AP278,AP278)&lt;=1,TRUE,FALSE),0)*$C$51*-1</f>
        <v>0</v>
      </c>
      <c r="AS278" s="5">
        <f>+IF(AQ278&gt;0, IF(COUNTIF(AQ$78:AQ278,AQ278)&lt;=1,TRUE,FALSE),0)*$C$51*-1</f>
        <v>0</v>
      </c>
    </row>
    <row r="279" spans="1:45" s="5" customFormat="1" hidden="1" outlineLevel="1" x14ac:dyDescent="0.2">
      <c r="A279" s="6"/>
      <c r="F279" s="55">
        <f t="shared" si="124"/>
        <v>55.889999999997798</v>
      </c>
      <c r="G279" s="33">
        <f t="shared" si="98"/>
        <v>0</v>
      </c>
      <c r="H279" s="33">
        <f t="shared" si="99"/>
        <v>0</v>
      </c>
      <c r="I279" s="57">
        <f t="shared" si="100"/>
        <v>0</v>
      </c>
      <c r="J279" s="53">
        <f t="shared" si="101"/>
        <v>55.889999999997798</v>
      </c>
      <c r="L279" s="5">
        <f t="shared" si="125"/>
        <v>19.509999999998854</v>
      </c>
      <c r="M279" s="5">
        <f t="shared" si="126"/>
        <v>-47.540000000000248</v>
      </c>
      <c r="N279" s="5">
        <f t="shared" si="127"/>
        <v>-8.5265128291212022E-14</v>
      </c>
      <c r="O279" s="5">
        <f t="shared" si="128"/>
        <v>-91.120000000000061</v>
      </c>
      <c r="P279" s="5">
        <f t="shared" si="129"/>
        <v>63.259999999999877</v>
      </c>
      <c r="R279" s="5">
        <f t="shared" si="102"/>
        <v>2</v>
      </c>
      <c r="S279" s="5">
        <f t="shared" si="103"/>
        <v>0</v>
      </c>
      <c r="T279" s="5">
        <f t="shared" si="104"/>
        <v>0</v>
      </c>
      <c r="U279" s="5">
        <f t="shared" si="105"/>
        <v>0</v>
      </c>
      <c r="V279" s="5">
        <f t="shared" si="106"/>
        <v>1</v>
      </c>
      <c r="X279" s="5">
        <f t="shared" si="107"/>
        <v>0</v>
      </c>
      <c r="Y279" s="5">
        <f t="shared" si="108"/>
        <v>0</v>
      </c>
      <c r="Z279" s="5">
        <f t="shared" si="109"/>
        <v>0</v>
      </c>
      <c r="AA279" s="5">
        <f t="shared" si="110"/>
        <v>0</v>
      </c>
      <c r="AB279" s="5">
        <f t="shared" si="111"/>
        <v>0</v>
      </c>
      <c r="AD279" s="5">
        <f t="shared" si="112"/>
        <v>0</v>
      </c>
      <c r="AE279" s="5">
        <f t="shared" si="113"/>
        <v>2</v>
      </c>
      <c r="AF279" s="5">
        <f t="shared" si="114"/>
        <v>3</v>
      </c>
      <c r="AG279" s="5">
        <f t="shared" si="115"/>
        <v>1</v>
      </c>
      <c r="AH279" s="5">
        <f t="shared" si="116"/>
        <v>0</v>
      </c>
      <c r="AJ279" s="5">
        <f t="shared" si="117"/>
        <v>0</v>
      </c>
      <c r="AK279" s="5">
        <f t="shared" si="118"/>
        <v>0</v>
      </c>
      <c r="AL279" s="5">
        <f t="shared" si="119"/>
        <v>0</v>
      </c>
      <c r="AM279" s="5">
        <f t="shared" si="120"/>
        <v>0</v>
      </c>
      <c r="AN279" s="5">
        <f t="shared" si="121"/>
        <v>0</v>
      </c>
      <c r="AP279" s="37">
        <f t="shared" si="122"/>
        <v>0</v>
      </c>
      <c r="AQ279" s="37">
        <f t="shared" si="123"/>
        <v>0</v>
      </c>
      <c r="AR279" s="5">
        <f>+IF(AP279&gt;0, IF(COUNTIF(AP$78:AP279,AP279)&lt;=1,TRUE,FALSE),0)*$C$51*-1</f>
        <v>0</v>
      </c>
      <c r="AS279" s="5">
        <f>+IF(AQ279&gt;0, IF(COUNTIF(AQ$78:AQ279,AQ279)&lt;=1,TRUE,FALSE),0)*$C$51*-1</f>
        <v>0</v>
      </c>
    </row>
    <row r="280" spans="1:45" s="5" customFormat="1" hidden="1" outlineLevel="1" x14ac:dyDescent="0.2">
      <c r="A280" s="6"/>
      <c r="F280" s="55">
        <f t="shared" si="124"/>
        <v>55.889999999997798</v>
      </c>
      <c r="G280" s="33">
        <f t="shared" si="98"/>
        <v>0</v>
      </c>
      <c r="H280" s="33">
        <f t="shared" si="99"/>
        <v>0</v>
      </c>
      <c r="I280" s="57">
        <f t="shared" si="100"/>
        <v>0</v>
      </c>
      <c r="J280" s="53">
        <f t="shared" si="101"/>
        <v>55.889999999997798</v>
      </c>
      <c r="L280" s="5">
        <f t="shared" si="125"/>
        <v>19.509999999998854</v>
      </c>
      <c r="M280" s="5">
        <f t="shared" si="126"/>
        <v>-47.540000000000248</v>
      </c>
      <c r="N280" s="5">
        <f t="shared" si="127"/>
        <v>-8.5265128291212022E-14</v>
      </c>
      <c r="O280" s="5">
        <f t="shared" si="128"/>
        <v>-91.120000000000061</v>
      </c>
      <c r="P280" s="5">
        <f t="shared" si="129"/>
        <v>63.259999999999877</v>
      </c>
      <c r="R280" s="5">
        <f t="shared" si="102"/>
        <v>2</v>
      </c>
      <c r="S280" s="5">
        <f t="shared" si="103"/>
        <v>0</v>
      </c>
      <c r="T280" s="5">
        <f t="shared" si="104"/>
        <v>0</v>
      </c>
      <c r="U280" s="5">
        <f t="shared" si="105"/>
        <v>0</v>
      </c>
      <c r="V280" s="5">
        <f t="shared" si="106"/>
        <v>1</v>
      </c>
      <c r="X280" s="5">
        <f t="shared" si="107"/>
        <v>0</v>
      </c>
      <c r="Y280" s="5">
        <f t="shared" si="108"/>
        <v>0</v>
      </c>
      <c r="Z280" s="5">
        <f t="shared" si="109"/>
        <v>0</v>
      </c>
      <c r="AA280" s="5">
        <f t="shared" si="110"/>
        <v>0</v>
      </c>
      <c r="AB280" s="5">
        <f t="shared" si="111"/>
        <v>0</v>
      </c>
      <c r="AD280" s="5">
        <f t="shared" si="112"/>
        <v>0</v>
      </c>
      <c r="AE280" s="5">
        <f t="shared" si="113"/>
        <v>2</v>
      </c>
      <c r="AF280" s="5">
        <f t="shared" si="114"/>
        <v>3</v>
      </c>
      <c r="AG280" s="5">
        <f t="shared" si="115"/>
        <v>1</v>
      </c>
      <c r="AH280" s="5">
        <f t="shared" si="116"/>
        <v>0</v>
      </c>
      <c r="AJ280" s="5">
        <f t="shared" si="117"/>
        <v>0</v>
      </c>
      <c r="AK280" s="5">
        <f t="shared" si="118"/>
        <v>0</v>
      </c>
      <c r="AL280" s="5">
        <f t="shared" si="119"/>
        <v>0</v>
      </c>
      <c r="AM280" s="5">
        <f t="shared" si="120"/>
        <v>0</v>
      </c>
      <c r="AN280" s="5">
        <f t="shared" si="121"/>
        <v>0</v>
      </c>
      <c r="AP280" s="37">
        <f t="shared" si="122"/>
        <v>0</v>
      </c>
      <c r="AQ280" s="37">
        <f t="shared" si="123"/>
        <v>0</v>
      </c>
      <c r="AR280" s="5">
        <f>+IF(AP280&gt;0, IF(COUNTIF(AP$78:AP280,AP280)&lt;=1,TRUE,FALSE),0)*$C$51*-1</f>
        <v>0</v>
      </c>
      <c r="AS280" s="5">
        <f>+IF(AQ280&gt;0, IF(COUNTIF(AQ$78:AQ280,AQ280)&lt;=1,TRUE,FALSE),0)*$C$51*-1</f>
        <v>0</v>
      </c>
    </row>
    <row r="281" spans="1:45" s="5" customFormat="1" hidden="1" outlineLevel="1" x14ac:dyDescent="0.2">
      <c r="A281" s="6"/>
      <c r="F281" s="55">
        <f t="shared" si="124"/>
        <v>55.889999999997798</v>
      </c>
      <c r="G281" s="33">
        <f t="shared" si="98"/>
        <v>0</v>
      </c>
      <c r="H281" s="33">
        <f t="shared" si="99"/>
        <v>0</v>
      </c>
      <c r="I281" s="57">
        <f t="shared" si="100"/>
        <v>0</v>
      </c>
      <c r="J281" s="53">
        <f t="shared" si="101"/>
        <v>55.889999999997798</v>
      </c>
      <c r="L281" s="5">
        <f t="shared" si="125"/>
        <v>19.509999999998854</v>
      </c>
      <c r="M281" s="5">
        <f t="shared" si="126"/>
        <v>-47.540000000000248</v>
      </c>
      <c r="N281" s="5">
        <f t="shared" si="127"/>
        <v>-8.5265128291212022E-14</v>
      </c>
      <c r="O281" s="5">
        <f t="shared" si="128"/>
        <v>-91.120000000000061</v>
      </c>
      <c r="P281" s="5">
        <f t="shared" si="129"/>
        <v>63.259999999999877</v>
      </c>
      <c r="R281" s="5">
        <f t="shared" si="102"/>
        <v>2</v>
      </c>
      <c r="S281" s="5">
        <f t="shared" si="103"/>
        <v>0</v>
      </c>
      <c r="T281" s="5">
        <f t="shared" si="104"/>
        <v>0</v>
      </c>
      <c r="U281" s="5">
        <f t="shared" si="105"/>
        <v>0</v>
      </c>
      <c r="V281" s="5">
        <f t="shared" si="106"/>
        <v>1</v>
      </c>
      <c r="X281" s="5">
        <f t="shared" si="107"/>
        <v>0</v>
      </c>
      <c r="Y281" s="5">
        <f t="shared" si="108"/>
        <v>0</v>
      </c>
      <c r="Z281" s="5">
        <f t="shared" si="109"/>
        <v>0</v>
      </c>
      <c r="AA281" s="5">
        <f t="shared" si="110"/>
        <v>0</v>
      </c>
      <c r="AB281" s="5">
        <f t="shared" si="111"/>
        <v>0</v>
      </c>
      <c r="AD281" s="5">
        <f t="shared" si="112"/>
        <v>0</v>
      </c>
      <c r="AE281" s="5">
        <f t="shared" si="113"/>
        <v>2</v>
      </c>
      <c r="AF281" s="5">
        <f t="shared" si="114"/>
        <v>3</v>
      </c>
      <c r="AG281" s="5">
        <f t="shared" si="115"/>
        <v>1</v>
      </c>
      <c r="AH281" s="5">
        <f t="shared" si="116"/>
        <v>0</v>
      </c>
      <c r="AJ281" s="5">
        <f t="shared" si="117"/>
        <v>0</v>
      </c>
      <c r="AK281" s="5">
        <f t="shared" si="118"/>
        <v>0</v>
      </c>
      <c r="AL281" s="5">
        <f t="shared" si="119"/>
        <v>0</v>
      </c>
      <c r="AM281" s="5">
        <f t="shared" si="120"/>
        <v>0</v>
      </c>
      <c r="AN281" s="5">
        <f t="shared" si="121"/>
        <v>0</v>
      </c>
      <c r="AP281" s="37">
        <f t="shared" si="122"/>
        <v>0</v>
      </c>
      <c r="AQ281" s="37">
        <f t="shared" si="123"/>
        <v>0</v>
      </c>
      <c r="AR281" s="5">
        <f>+IF(AP281&gt;0, IF(COUNTIF(AP$78:AP281,AP281)&lt;=1,TRUE,FALSE),0)*$C$51*-1</f>
        <v>0</v>
      </c>
      <c r="AS281" s="5">
        <f>+IF(AQ281&gt;0, IF(COUNTIF(AQ$78:AQ281,AQ281)&lt;=1,TRUE,FALSE),0)*$C$51*-1</f>
        <v>0</v>
      </c>
    </row>
    <row r="282" spans="1:45" s="5" customFormat="1" hidden="1" outlineLevel="1" x14ac:dyDescent="0.2">
      <c r="A282" s="6"/>
      <c r="F282" s="55">
        <f t="shared" si="124"/>
        <v>55.889999999997798</v>
      </c>
      <c r="G282" s="33">
        <f t="shared" si="98"/>
        <v>0</v>
      </c>
      <c r="H282" s="33">
        <f t="shared" si="99"/>
        <v>0</v>
      </c>
      <c r="I282" s="57">
        <f t="shared" si="100"/>
        <v>0</v>
      </c>
      <c r="J282" s="53">
        <f t="shared" si="101"/>
        <v>55.889999999997798</v>
      </c>
      <c r="L282" s="5">
        <f t="shared" si="125"/>
        <v>19.509999999998854</v>
      </c>
      <c r="M282" s="5">
        <f t="shared" si="126"/>
        <v>-47.540000000000248</v>
      </c>
      <c r="N282" s="5">
        <f t="shared" si="127"/>
        <v>-8.5265128291212022E-14</v>
      </c>
      <c r="O282" s="5">
        <f t="shared" si="128"/>
        <v>-91.120000000000061</v>
      </c>
      <c r="P282" s="5">
        <f t="shared" si="129"/>
        <v>63.259999999999877</v>
      </c>
      <c r="R282" s="5">
        <f t="shared" si="102"/>
        <v>2</v>
      </c>
      <c r="S282" s="5">
        <f t="shared" si="103"/>
        <v>0</v>
      </c>
      <c r="T282" s="5">
        <f t="shared" si="104"/>
        <v>0</v>
      </c>
      <c r="U282" s="5">
        <f t="shared" si="105"/>
        <v>0</v>
      </c>
      <c r="V282" s="5">
        <f t="shared" si="106"/>
        <v>1</v>
      </c>
      <c r="X282" s="5">
        <f t="shared" si="107"/>
        <v>0</v>
      </c>
      <c r="Y282" s="5">
        <f t="shared" si="108"/>
        <v>0</v>
      </c>
      <c r="Z282" s="5">
        <f t="shared" si="109"/>
        <v>0</v>
      </c>
      <c r="AA282" s="5">
        <f t="shared" si="110"/>
        <v>0</v>
      </c>
      <c r="AB282" s="5">
        <f t="shared" si="111"/>
        <v>0</v>
      </c>
      <c r="AD282" s="5">
        <f t="shared" si="112"/>
        <v>0</v>
      </c>
      <c r="AE282" s="5">
        <f t="shared" si="113"/>
        <v>2</v>
      </c>
      <c r="AF282" s="5">
        <f t="shared" si="114"/>
        <v>3</v>
      </c>
      <c r="AG282" s="5">
        <f t="shared" si="115"/>
        <v>1</v>
      </c>
      <c r="AH282" s="5">
        <f t="shared" si="116"/>
        <v>0</v>
      </c>
      <c r="AJ282" s="5">
        <f t="shared" si="117"/>
        <v>0</v>
      </c>
      <c r="AK282" s="5">
        <f t="shared" si="118"/>
        <v>0</v>
      </c>
      <c r="AL282" s="5">
        <f t="shared" si="119"/>
        <v>0</v>
      </c>
      <c r="AM282" s="5">
        <f t="shared" si="120"/>
        <v>0</v>
      </c>
      <c r="AN282" s="5">
        <f t="shared" si="121"/>
        <v>0</v>
      </c>
      <c r="AP282" s="37">
        <f t="shared" si="122"/>
        <v>0</v>
      </c>
      <c r="AQ282" s="37">
        <f t="shared" si="123"/>
        <v>0</v>
      </c>
      <c r="AR282" s="5">
        <f>+IF(AP282&gt;0, IF(COUNTIF(AP$78:AP282,AP282)&lt;=1,TRUE,FALSE),0)*$C$51*-1</f>
        <v>0</v>
      </c>
      <c r="AS282" s="5">
        <f>+IF(AQ282&gt;0, IF(COUNTIF(AQ$78:AQ282,AQ282)&lt;=1,TRUE,FALSE),0)*$C$51*-1</f>
        <v>0</v>
      </c>
    </row>
    <row r="283" spans="1:45" s="5" customFormat="1" hidden="1" outlineLevel="1" x14ac:dyDescent="0.2">
      <c r="A283" s="6"/>
      <c r="F283" s="55">
        <f t="shared" si="124"/>
        <v>55.889999999997798</v>
      </c>
      <c r="G283" s="33">
        <f t="shared" si="98"/>
        <v>0</v>
      </c>
      <c r="H283" s="33">
        <f t="shared" si="99"/>
        <v>0</v>
      </c>
      <c r="I283" s="57">
        <f t="shared" si="100"/>
        <v>0</v>
      </c>
      <c r="J283" s="53">
        <f t="shared" si="101"/>
        <v>55.889999999997798</v>
      </c>
      <c r="L283" s="5">
        <f t="shared" si="125"/>
        <v>19.509999999998854</v>
      </c>
      <c r="M283" s="5">
        <f t="shared" si="126"/>
        <v>-47.540000000000248</v>
      </c>
      <c r="N283" s="5">
        <f t="shared" si="127"/>
        <v>-8.5265128291212022E-14</v>
      </c>
      <c r="O283" s="5">
        <f t="shared" si="128"/>
        <v>-91.120000000000061</v>
      </c>
      <c r="P283" s="5">
        <f t="shared" si="129"/>
        <v>63.259999999999877</v>
      </c>
      <c r="R283" s="5">
        <f t="shared" si="102"/>
        <v>2</v>
      </c>
      <c r="S283" s="5">
        <f t="shared" si="103"/>
        <v>0</v>
      </c>
      <c r="T283" s="5">
        <f t="shared" si="104"/>
        <v>0</v>
      </c>
      <c r="U283" s="5">
        <f t="shared" si="105"/>
        <v>0</v>
      </c>
      <c r="V283" s="5">
        <f t="shared" si="106"/>
        <v>1</v>
      </c>
      <c r="X283" s="5">
        <f t="shared" si="107"/>
        <v>0</v>
      </c>
      <c r="Y283" s="5">
        <f t="shared" si="108"/>
        <v>0</v>
      </c>
      <c r="Z283" s="5">
        <f t="shared" si="109"/>
        <v>0</v>
      </c>
      <c r="AA283" s="5">
        <f t="shared" si="110"/>
        <v>0</v>
      </c>
      <c r="AB283" s="5">
        <f t="shared" si="111"/>
        <v>0</v>
      </c>
      <c r="AD283" s="5">
        <f t="shared" si="112"/>
        <v>0</v>
      </c>
      <c r="AE283" s="5">
        <f t="shared" si="113"/>
        <v>2</v>
      </c>
      <c r="AF283" s="5">
        <f t="shared" si="114"/>
        <v>3</v>
      </c>
      <c r="AG283" s="5">
        <f t="shared" si="115"/>
        <v>1</v>
      </c>
      <c r="AH283" s="5">
        <f t="shared" si="116"/>
        <v>0</v>
      </c>
      <c r="AJ283" s="5">
        <f t="shared" si="117"/>
        <v>0</v>
      </c>
      <c r="AK283" s="5">
        <f t="shared" si="118"/>
        <v>0</v>
      </c>
      <c r="AL283" s="5">
        <f t="shared" si="119"/>
        <v>0</v>
      </c>
      <c r="AM283" s="5">
        <f t="shared" si="120"/>
        <v>0</v>
      </c>
      <c r="AN283" s="5">
        <f t="shared" si="121"/>
        <v>0</v>
      </c>
      <c r="AP283" s="37">
        <f t="shared" si="122"/>
        <v>0</v>
      </c>
      <c r="AQ283" s="37">
        <f t="shared" si="123"/>
        <v>0</v>
      </c>
      <c r="AR283" s="5">
        <f>+IF(AP283&gt;0, IF(COUNTIF(AP$78:AP283,AP283)&lt;=1,TRUE,FALSE),0)*$C$51*-1</f>
        <v>0</v>
      </c>
      <c r="AS283" s="5">
        <f>+IF(AQ283&gt;0, IF(COUNTIF(AQ$78:AQ283,AQ283)&lt;=1,TRUE,FALSE),0)*$C$51*-1</f>
        <v>0</v>
      </c>
    </row>
    <row r="284" spans="1:45" s="5" customFormat="1" hidden="1" outlineLevel="1" x14ac:dyDescent="0.2">
      <c r="A284" s="6"/>
      <c r="F284" s="55">
        <f t="shared" si="124"/>
        <v>55.889999999997798</v>
      </c>
      <c r="G284" s="33">
        <f t="shared" si="98"/>
        <v>0</v>
      </c>
      <c r="H284" s="33">
        <f t="shared" si="99"/>
        <v>0</v>
      </c>
      <c r="I284" s="57">
        <f t="shared" si="100"/>
        <v>0</v>
      </c>
      <c r="J284" s="53">
        <f t="shared" si="101"/>
        <v>55.889999999997798</v>
      </c>
      <c r="L284" s="5">
        <f t="shared" si="125"/>
        <v>19.509999999998854</v>
      </c>
      <c r="M284" s="5">
        <f t="shared" si="126"/>
        <v>-47.540000000000248</v>
      </c>
      <c r="N284" s="5">
        <f t="shared" si="127"/>
        <v>-8.5265128291212022E-14</v>
      </c>
      <c r="O284" s="5">
        <f t="shared" si="128"/>
        <v>-91.120000000000061</v>
      </c>
      <c r="P284" s="5">
        <f t="shared" si="129"/>
        <v>63.259999999999877</v>
      </c>
      <c r="R284" s="5">
        <f t="shared" si="102"/>
        <v>2</v>
      </c>
      <c r="S284" s="5">
        <f t="shared" si="103"/>
        <v>0</v>
      </c>
      <c r="T284" s="5">
        <f t="shared" si="104"/>
        <v>0</v>
      </c>
      <c r="U284" s="5">
        <f t="shared" si="105"/>
        <v>0</v>
      </c>
      <c r="V284" s="5">
        <f t="shared" si="106"/>
        <v>1</v>
      </c>
      <c r="X284" s="5">
        <f t="shared" si="107"/>
        <v>0</v>
      </c>
      <c r="Y284" s="5">
        <f t="shared" si="108"/>
        <v>0</v>
      </c>
      <c r="Z284" s="5">
        <f t="shared" si="109"/>
        <v>0</v>
      </c>
      <c r="AA284" s="5">
        <f t="shared" si="110"/>
        <v>0</v>
      </c>
      <c r="AB284" s="5">
        <f t="shared" si="111"/>
        <v>0</v>
      </c>
      <c r="AD284" s="5">
        <f t="shared" si="112"/>
        <v>0</v>
      </c>
      <c r="AE284" s="5">
        <f t="shared" si="113"/>
        <v>2</v>
      </c>
      <c r="AF284" s="5">
        <f t="shared" si="114"/>
        <v>3</v>
      </c>
      <c r="AG284" s="5">
        <f t="shared" si="115"/>
        <v>1</v>
      </c>
      <c r="AH284" s="5">
        <f t="shared" si="116"/>
        <v>0</v>
      </c>
      <c r="AJ284" s="5">
        <f t="shared" si="117"/>
        <v>0</v>
      </c>
      <c r="AK284" s="5">
        <f t="shared" si="118"/>
        <v>0</v>
      </c>
      <c r="AL284" s="5">
        <f t="shared" si="119"/>
        <v>0</v>
      </c>
      <c r="AM284" s="5">
        <f t="shared" si="120"/>
        <v>0</v>
      </c>
      <c r="AN284" s="5">
        <f t="shared" si="121"/>
        <v>0</v>
      </c>
      <c r="AP284" s="37">
        <f t="shared" si="122"/>
        <v>0</v>
      </c>
      <c r="AQ284" s="37">
        <f t="shared" si="123"/>
        <v>0</v>
      </c>
      <c r="AR284" s="5">
        <f>+IF(AP284&gt;0, IF(COUNTIF(AP$78:AP284,AP284)&lt;=1,TRUE,FALSE),0)*$C$51*-1</f>
        <v>0</v>
      </c>
      <c r="AS284" s="5">
        <f>+IF(AQ284&gt;0, IF(COUNTIF(AQ$78:AQ284,AQ284)&lt;=1,TRUE,FALSE),0)*$C$51*-1</f>
        <v>0</v>
      </c>
    </row>
    <row r="285" spans="1:45" s="5" customFormat="1" hidden="1" outlineLevel="1" x14ac:dyDescent="0.2">
      <c r="A285" s="6"/>
      <c r="F285" s="55">
        <f t="shared" si="124"/>
        <v>55.889999999997798</v>
      </c>
      <c r="G285" s="33">
        <f t="shared" si="98"/>
        <v>0</v>
      </c>
      <c r="H285" s="33">
        <f t="shared" si="99"/>
        <v>0</v>
      </c>
      <c r="I285" s="57">
        <f t="shared" si="100"/>
        <v>0</v>
      </c>
      <c r="J285" s="53">
        <f t="shared" si="101"/>
        <v>55.889999999997798</v>
      </c>
      <c r="L285" s="5">
        <f t="shared" si="125"/>
        <v>19.509999999998854</v>
      </c>
      <c r="M285" s="5">
        <f t="shared" si="126"/>
        <v>-47.540000000000248</v>
      </c>
      <c r="N285" s="5">
        <f t="shared" si="127"/>
        <v>-8.5265128291212022E-14</v>
      </c>
      <c r="O285" s="5">
        <f t="shared" si="128"/>
        <v>-91.120000000000061</v>
      </c>
      <c r="P285" s="5">
        <f t="shared" si="129"/>
        <v>63.259999999999877</v>
      </c>
      <c r="R285" s="5">
        <f t="shared" si="102"/>
        <v>2</v>
      </c>
      <c r="S285" s="5">
        <f t="shared" si="103"/>
        <v>0</v>
      </c>
      <c r="T285" s="5">
        <f t="shared" si="104"/>
        <v>0</v>
      </c>
      <c r="U285" s="5">
        <f t="shared" si="105"/>
        <v>0</v>
      </c>
      <c r="V285" s="5">
        <f t="shared" si="106"/>
        <v>1</v>
      </c>
      <c r="X285" s="5">
        <f t="shared" si="107"/>
        <v>0</v>
      </c>
      <c r="Y285" s="5">
        <f t="shared" si="108"/>
        <v>0</v>
      </c>
      <c r="Z285" s="5">
        <f t="shared" si="109"/>
        <v>0</v>
      </c>
      <c r="AA285" s="5">
        <f t="shared" si="110"/>
        <v>0</v>
      </c>
      <c r="AB285" s="5">
        <f t="shared" si="111"/>
        <v>0</v>
      </c>
      <c r="AD285" s="5">
        <f t="shared" si="112"/>
        <v>0</v>
      </c>
      <c r="AE285" s="5">
        <f t="shared" si="113"/>
        <v>2</v>
      </c>
      <c r="AF285" s="5">
        <f t="shared" si="114"/>
        <v>3</v>
      </c>
      <c r="AG285" s="5">
        <f t="shared" si="115"/>
        <v>1</v>
      </c>
      <c r="AH285" s="5">
        <f t="shared" si="116"/>
        <v>0</v>
      </c>
      <c r="AJ285" s="5">
        <f t="shared" si="117"/>
        <v>0</v>
      </c>
      <c r="AK285" s="5">
        <f t="shared" si="118"/>
        <v>0</v>
      </c>
      <c r="AL285" s="5">
        <f t="shared" si="119"/>
        <v>0</v>
      </c>
      <c r="AM285" s="5">
        <f t="shared" si="120"/>
        <v>0</v>
      </c>
      <c r="AN285" s="5">
        <f t="shared" si="121"/>
        <v>0</v>
      </c>
      <c r="AP285" s="37">
        <f t="shared" si="122"/>
        <v>0</v>
      </c>
      <c r="AQ285" s="37">
        <f t="shared" si="123"/>
        <v>0</v>
      </c>
      <c r="AR285" s="5">
        <f>+IF(AP285&gt;0, IF(COUNTIF(AP$78:AP285,AP285)&lt;=1,TRUE,FALSE),0)*$C$51*-1</f>
        <v>0</v>
      </c>
      <c r="AS285" s="5">
        <f>+IF(AQ285&gt;0, IF(COUNTIF(AQ$78:AQ285,AQ285)&lt;=1,TRUE,FALSE),0)*$C$51*-1</f>
        <v>0</v>
      </c>
    </row>
    <row r="286" spans="1:45" s="5" customFormat="1" hidden="1" outlineLevel="1" x14ac:dyDescent="0.2">
      <c r="A286" s="6"/>
      <c r="F286" s="55">
        <f t="shared" si="124"/>
        <v>55.889999999997798</v>
      </c>
      <c r="G286" s="33">
        <f t="shared" si="98"/>
        <v>0</v>
      </c>
      <c r="H286" s="33">
        <f t="shared" si="99"/>
        <v>0</v>
      </c>
      <c r="I286" s="57">
        <f t="shared" si="100"/>
        <v>0</v>
      </c>
      <c r="J286" s="53">
        <f t="shared" si="101"/>
        <v>55.889999999997798</v>
      </c>
      <c r="L286" s="5">
        <f t="shared" si="125"/>
        <v>19.509999999998854</v>
      </c>
      <c r="M286" s="5">
        <f t="shared" si="126"/>
        <v>-47.540000000000248</v>
      </c>
      <c r="N286" s="5">
        <f t="shared" si="127"/>
        <v>-8.5265128291212022E-14</v>
      </c>
      <c r="O286" s="5">
        <f t="shared" si="128"/>
        <v>-91.120000000000061</v>
      </c>
      <c r="P286" s="5">
        <f t="shared" si="129"/>
        <v>63.259999999999877</v>
      </c>
      <c r="R286" s="5">
        <f t="shared" si="102"/>
        <v>2</v>
      </c>
      <c r="S286" s="5">
        <f t="shared" si="103"/>
        <v>0</v>
      </c>
      <c r="T286" s="5">
        <f t="shared" si="104"/>
        <v>0</v>
      </c>
      <c r="U286" s="5">
        <f t="shared" si="105"/>
        <v>0</v>
      </c>
      <c r="V286" s="5">
        <f t="shared" si="106"/>
        <v>1</v>
      </c>
      <c r="X286" s="5">
        <f t="shared" si="107"/>
        <v>0</v>
      </c>
      <c r="Y286" s="5">
        <f t="shared" si="108"/>
        <v>0</v>
      </c>
      <c r="Z286" s="5">
        <f t="shared" si="109"/>
        <v>0</v>
      </c>
      <c r="AA286" s="5">
        <f t="shared" si="110"/>
        <v>0</v>
      </c>
      <c r="AB286" s="5">
        <f t="shared" si="111"/>
        <v>0</v>
      </c>
      <c r="AD286" s="5">
        <f t="shared" si="112"/>
        <v>0</v>
      </c>
      <c r="AE286" s="5">
        <f t="shared" si="113"/>
        <v>2</v>
      </c>
      <c r="AF286" s="5">
        <f t="shared" si="114"/>
        <v>3</v>
      </c>
      <c r="AG286" s="5">
        <f t="shared" si="115"/>
        <v>1</v>
      </c>
      <c r="AH286" s="5">
        <f t="shared" si="116"/>
        <v>0</v>
      </c>
      <c r="AJ286" s="5">
        <f t="shared" si="117"/>
        <v>0</v>
      </c>
      <c r="AK286" s="5">
        <f t="shared" si="118"/>
        <v>0</v>
      </c>
      <c r="AL286" s="5">
        <f t="shared" si="119"/>
        <v>0</v>
      </c>
      <c r="AM286" s="5">
        <f t="shared" si="120"/>
        <v>0</v>
      </c>
      <c r="AN286" s="5">
        <f t="shared" si="121"/>
        <v>0</v>
      </c>
      <c r="AP286" s="37">
        <f t="shared" si="122"/>
        <v>0</v>
      </c>
      <c r="AQ286" s="37">
        <f t="shared" si="123"/>
        <v>0</v>
      </c>
      <c r="AR286" s="5">
        <f>+IF(AP286&gt;0, IF(COUNTIF(AP$78:AP286,AP286)&lt;=1,TRUE,FALSE),0)*$C$51*-1</f>
        <v>0</v>
      </c>
      <c r="AS286" s="5">
        <f>+IF(AQ286&gt;0, IF(COUNTIF(AQ$78:AQ286,AQ286)&lt;=1,TRUE,FALSE),0)*$C$51*-1</f>
        <v>0</v>
      </c>
    </row>
    <row r="287" spans="1:45" s="5" customFormat="1" hidden="1" outlineLevel="1" x14ac:dyDescent="0.2">
      <c r="A287" s="6"/>
      <c r="F287" s="55">
        <f t="shared" si="124"/>
        <v>55.889999999997798</v>
      </c>
      <c r="G287" s="33">
        <f t="shared" si="98"/>
        <v>0</v>
      </c>
      <c r="H287" s="33">
        <f t="shared" si="99"/>
        <v>0</v>
      </c>
      <c r="I287" s="57">
        <f t="shared" si="100"/>
        <v>0</v>
      </c>
      <c r="J287" s="53">
        <f t="shared" si="101"/>
        <v>55.889999999997798</v>
      </c>
      <c r="L287" s="5">
        <f t="shared" si="125"/>
        <v>19.509999999998854</v>
      </c>
      <c r="M287" s="5">
        <f t="shared" si="126"/>
        <v>-47.540000000000248</v>
      </c>
      <c r="N287" s="5">
        <f t="shared" si="127"/>
        <v>-8.5265128291212022E-14</v>
      </c>
      <c r="O287" s="5">
        <f t="shared" si="128"/>
        <v>-91.120000000000061</v>
      </c>
      <c r="P287" s="5">
        <f t="shared" si="129"/>
        <v>63.259999999999877</v>
      </c>
      <c r="R287" s="5">
        <f t="shared" si="102"/>
        <v>2</v>
      </c>
      <c r="S287" s="5">
        <f t="shared" si="103"/>
        <v>0</v>
      </c>
      <c r="T287" s="5">
        <f t="shared" si="104"/>
        <v>0</v>
      </c>
      <c r="U287" s="5">
        <f t="shared" si="105"/>
        <v>0</v>
      </c>
      <c r="V287" s="5">
        <f t="shared" si="106"/>
        <v>1</v>
      </c>
      <c r="X287" s="5">
        <f t="shared" si="107"/>
        <v>0</v>
      </c>
      <c r="Y287" s="5">
        <f t="shared" si="108"/>
        <v>0</v>
      </c>
      <c r="Z287" s="5">
        <f t="shared" si="109"/>
        <v>0</v>
      </c>
      <c r="AA287" s="5">
        <f t="shared" si="110"/>
        <v>0</v>
      </c>
      <c r="AB287" s="5">
        <f t="shared" si="111"/>
        <v>0</v>
      </c>
      <c r="AD287" s="5">
        <f t="shared" si="112"/>
        <v>0</v>
      </c>
      <c r="AE287" s="5">
        <f t="shared" si="113"/>
        <v>2</v>
      </c>
      <c r="AF287" s="5">
        <f t="shared" si="114"/>
        <v>3</v>
      </c>
      <c r="AG287" s="5">
        <f t="shared" si="115"/>
        <v>1</v>
      </c>
      <c r="AH287" s="5">
        <f t="shared" si="116"/>
        <v>0</v>
      </c>
      <c r="AJ287" s="5">
        <f t="shared" si="117"/>
        <v>0</v>
      </c>
      <c r="AK287" s="5">
        <f t="shared" si="118"/>
        <v>0</v>
      </c>
      <c r="AL287" s="5">
        <f t="shared" si="119"/>
        <v>0</v>
      </c>
      <c r="AM287" s="5">
        <f t="shared" si="120"/>
        <v>0</v>
      </c>
      <c r="AN287" s="5">
        <f t="shared" si="121"/>
        <v>0</v>
      </c>
      <c r="AP287" s="37">
        <f t="shared" si="122"/>
        <v>0</v>
      </c>
      <c r="AQ287" s="37">
        <f t="shared" si="123"/>
        <v>0</v>
      </c>
      <c r="AR287" s="5">
        <f>+IF(AP287&gt;0, IF(COUNTIF(AP$78:AP287,AP287)&lt;=1,TRUE,FALSE),0)*$C$51*-1</f>
        <v>0</v>
      </c>
      <c r="AS287" s="5">
        <f>+IF(AQ287&gt;0, IF(COUNTIF(AQ$78:AQ287,AQ287)&lt;=1,TRUE,FALSE),0)*$C$51*-1</f>
        <v>0</v>
      </c>
    </row>
    <row r="288" spans="1:45" s="5" customFormat="1" hidden="1" outlineLevel="1" x14ac:dyDescent="0.2">
      <c r="A288" s="6"/>
      <c r="F288" s="55">
        <f t="shared" si="124"/>
        <v>55.889999999997798</v>
      </c>
      <c r="G288" s="33">
        <f t="shared" si="98"/>
        <v>0</v>
      </c>
      <c r="H288" s="33">
        <f t="shared" si="99"/>
        <v>0</v>
      </c>
      <c r="I288" s="57">
        <f t="shared" si="100"/>
        <v>0</v>
      </c>
      <c r="J288" s="53">
        <f t="shared" si="101"/>
        <v>55.889999999997798</v>
      </c>
      <c r="L288" s="5">
        <f t="shared" si="125"/>
        <v>19.509999999998854</v>
      </c>
      <c r="M288" s="5">
        <f t="shared" si="126"/>
        <v>-47.540000000000248</v>
      </c>
      <c r="N288" s="5">
        <f t="shared" si="127"/>
        <v>-8.5265128291212022E-14</v>
      </c>
      <c r="O288" s="5">
        <f t="shared" si="128"/>
        <v>-91.120000000000061</v>
      </c>
      <c r="P288" s="5">
        <f t="shared" si="129"/>
        <v>63.259999999999877</v>
      </c>
      <c r="R288" s="5">
        <f t="shared" si="102"/>
        <v>2</v>
      </c>
      <c r="S288" s="5">
        <f t="shared" si="103"/>
        <v>0</v>
      </c>
      <c r="T288" s="5">
        <f t="shared" si="104"/>
        <v>0</v>
      </c>
      <c r="U288" s="5">
        <f t="shared" si="105"/>
        <v>0</v>
      </c>
      <c r="V288" s="5">
        <f t="shared" si="106"/>
        <v>1</v>
      </c>
      <c r="X288" s="5">
        <f t="shared" si="107"/>
        <v>0</v>
      </c>
      <c r="Y288" s="5">
        <f t="shared" si="108"/>
        <v>0</v>
      </c>
      <c r="Z288" s="5">
        <f t="shared" si="109"/>
        <v>0</v>
      </c>
      <c r="AA288" s="5">
        <f t="shared" si="110"/>
        <v>0</v>
      </c>
      <c r="AB288" s="5">
        <f t="shared" si="111"/>
        <v>0</v>
      </c>
      <c r="AD288" s="5">
        <f t="shared" si="112"/>
        <v>0</v>
      </c>
      <c r="AE288" s="5">
        <f t="shared" si="113"/>
        <v>2</v>
      </c>
      <c r="AF288" s="5">
        <f t="shared" si="114"/>
        <v>3</v>
      </c>
      <c r="AG288" s="5">
        <f t="shared" si="115"/>
        <v>1</v>
      </c>
      <c r="AH288" s="5">
        <f t="shared" si="116"/>
        <v>0</v>
      </c>
      <c r="AJ288" s="5">
        <f t="shared" si="117"/>
        <v>0</v>
      </c>
      <c r="AK288" s="5">
        <f t="shared" si="118"/>
        <v>0</v>
      </c>
      <c r="AL288" s="5">
        <f t="shared" si="119"/>
        <v>0</v>
      </c>
      <c r="AM288" s="5">
        <f t="shared" si="120"/>
        <v>0</v>
      </c>
      <c r="AN288" s="5">
        <f t="shared" si="121"/>
        <v>0</v>
      </c>
      <c r="AP288" s="37">
        <f t="shared" si="122"/>
        <v>0</v>
      </c>
      <c r="AQ288" s="37">
        <f t="shared" si="123"/>
        <v>0</v>
      </c>
      <c r="AR288" s="5">
        <f>+IF(AP288&gt;0, IF(COUNTIF(AP$78:AP288,AP288)&lt;=1,TRUE,FALSE),0)*$C$51*-1</f>
        <v>0</v>
      </c>
      <c r="AS288" s="5">
        <f>+IF(AQ288&gt;0, IF(COUNTIF(AQ$78:AQ288,AQ288)&lt;=1,TRUE,FALSE),0)*$C$51*-1</f>
        <v>0</v>
      </c>
    </row>
    <row r="289" spans="1:45" s="5" customFormat="1" hidden="1" outlineLevel="1" x14ac:dyDescent="0.2">
      <c r="A289" s="6"/>
      <c r="F289" s="55">
        <f t="shared" si="124"/>
        <v>55.889999999997798</v>
      </c>
      <c r="G289" s="33">
        <f t="shared" si="98"/>
        <v>0</v>
      </c>
      <c r="H289" s="33">
        <f t="shared" si="99"/>
        <v>0</v>
      </c>
      <c r="I289" s="57">
        <f t="shared" si="100"/>
        <v>0</v>
      </c>
      <c r="J289" s="53">
        <f t="shared" si="101"/>
        <v>55.889999999997798</v>
      </c>
      <c r="L289" s="5">
        <f t="shared" si="125"/>
        <v>19.509999999998854</v>
      </c>
      <c r="M289" s="5">
        <f t="shared" si="126"/>
        <v>-47.540000000000248</v>
      </c>
      <c r="N289" s="5">
        <f t="shared" si="127"/>
        <v>-8.5265128291212022E-14</v>
      </c>
      <c r="O289" s="5">
        <f t="shared" si="128"/>
        <v>-91.120000000000061</v>
      </c>
      <c r="P289" s="5">
        <f t="shared" si="129"/>
        <v>63.259999999999877</v>
      </c>
      <c r="R289" s="5">
        <f t="shared" si="102"/>
        <v>2</v>
      </c>
      <c r="S289" s="5">
        <f t="shared" si="103"/>
        <v>0</v>
      </c>
      <c r="T289" s="5">
        <f t="shared" si="104"/>
        <v>0</v>
      </c>
      <c r="U289" s="5">
        <f t="shared" si="105"/>
        <v>0</v>
      </c>
      <c r="V289" s="5">
        <f t="shared" si="106"/>
        <v>1</v>
      </c>
      <c r="X289" s="5">
        <f t="shared" si="107"/>
        <v>0</v>
      </c>
      <c r="Y289" s="5">
        <f t="shared" si="108"/>
        <v>0</v>
      </c>
      <c r="Z289" s="5">
        <f t="shared" si="109"/>
        <v>0</v>
      </c>
      <c r="AA289" s="5">
        <f t="shared" si="110"/>
        <v>0</v>
      </c>
      <c r="AB289" s="5">
        <f t="shared" si="111"/>
        <v>0</v>
      </c>
      <c r="AD289" s="5">
        <f t="shared" si="112"/>
        <v>0</v>
      </c>
      <c r="AE289" s="5">
        <f t="shared" si="113"/>
        <v>2</v>
      </c>
      <c r="AF289" s="5">
        <f t="shared" si="114"/>
        <v>3</v>
      </c>
      <c r="AG289" s="5">
        <f t="shared" si="115"/>
        <v>1</v>
      </c>
      <c r="AH289" s="5">
        <f t="shared" si="116"/>
        <v>0</v>
      </c>
      <c r="AJ289" s="5">
        <f t="shared" si="117"/>
        <v>0</v>
      </c>
      <c r="AK289" s="5">
        <f t="shared" si="118"/>
        <v>0</v>
      </c>
      <c r="AL289" s="5">
        <f t="shared" si="119"/>
        <v>0</v>
      </c>
      <c r="AM289" s="5">
        <f t="shared" si="120"/>
        <v>0</v>
      </c>
      <c r="AN289" s="5">
        <f t="shared" si="121"/>
        <v>0</v>
      </c>
      <c r="AP289" s="37">
        <f t="shared" si="122"/>
        <v>0</v>
      </c>
      <c r="AQ289" s="37">
        <f t="shared" si="123"/>
        <v>0</v>
      </c>
      <c r="AR289" s="5">
        <f>+IF(AP289&gt;0, IF(COUNTIF(AP$78:AP289,AP289)&lt;=1,TRUE,FALSE),0)*$C$51*-1</f>
        <v>0</v>
      </c>
      <c r="AS289" s="5">
        <f>+IF(AQ289&gt;0, IF(COUNTIF(AQ$78:AQ289,AQ289)&lt;=1,TRUE,FALSE),0)*$C$51*-1</f>
        <v>0</v>
      </c>
    </row>
    <row r="290" spans="1:45" s="5" customFormat="1" hidden="1" outlineLevel="1" x14ac:dyDescent="0.2">
      <c r="A290" s="6"/>
      <c r="F290" s="55">
        <f t="shared" si="124"/>
        <v>55.889999999997798</v>
      </c>
      <c r="G290" s="33">
        <f t="shared" si="98"/>
        <v>0</v>
      </c>
      <c r="H290" s="33">
        <f t="shared" si="99"/>
        <v>0</v>
      </c>
      <c r="I290" s="57">
        <f t="shared" si="100"/>
        <v>0</v>
      </c>
      <c r="J290" s="53">
        <f t="shared" si="101"/>
        <v>55.889999999997798</v>
      </c>
      <c r="L290" s="5">
        <f t="shared" si="125"/>
        <v>19.509999999998854</v>
      </c>
      <c r="M290" s="5">
        <f t="shared" si="126"/>
        <v>-47.540000000000248</v>
      </c>
      <c r="N290" s="5">
        <f t="shared" si="127"/>
        <v>-8.5265128291212022E-14</v>
      </c>
      <c r="O290" s="5">
        <f t="shared" si="128"/>
        <v>-91.120000000000061</v>
      </c>
      <c r="P290" s="5">
        <f t="shared" si="129"/>
        <v>63.259999999999877</v>
      </c>
      <c r="R290" s="5">
        <f t="shared" si="102"/>
        <v>2</v>
      </c>
      <c r="S290" s="5">
        <f t="shared" si="103"/>
        <v>0</v>
      </c>
      <c r="T290" s="5">
        <f t="shared" si="104"/>
        <v>0</v>
      </c>
      <c r="U290" s="5">
        <f t="shared" si="105"/>
        <v>0</v>
      </c>
      <c r="V290" s="5">
        <f t="shared" si="106"/>
        <v>1</v>
      </c>
      <c r="X290" s="5">
        <f t="shared" si="107"/>
        <v>0</v>
      </c>
      <c r="Y290" s="5">
        <f t="shared" si="108"/>
        <v>0</v>
      </c>
      <c r="Z290" s="5">
        <f t="shared" si="109"/>
        <v>0</v>
      </c>
      <c r="AA290" s="5">
        <f t="shared" si="110"/>
        <v>0</v>
      </c>
      <c r="AB290" s="5">
        <f t="shared" si="111"/>
        <v>0</v>
      </c>
      <c r="AD290" s="5">
        <f t="shared" si="112"/>
        <v>0</v>
      </c>
      <c r="AE290" s="5">
        <f t="shared" si="113"/>
        <v>2</v>
      </c>
      <c r="AF290" s="5">
        <f t="shared" si="114"/>
        <v>3</v>
      </c>
      <c r="AG290" s="5">
        <f t="shared" si="115"/>
        <v>1</v>
      </c>
      <c r="AH290" s="5">
        <f t="shared" si="116"/>
        <v>0</v>
      </c>
      <c r="AJ290" s="5">
        <f t="shared" si="117"/>
        <v>0</v>
      </c>
      <c r="AK290" s="5">
        <f t="shared" si="118"/>
        <v>0</v>
      </c>
      <c r="AL290" s="5">
        <f t="shared" si="119"/>
        <v>0</v>
      </c>
      <c r="AM290" s="5">
        <f t="shared" si="120"/>
        <v>0</v>
      </c>
      <c r="AN290" s="5">
        <f t="shared" si="121"/>
        <v>0</v>
      </c>
      <c r="AP290" s="37">
        <f t="shared" si="122"/>
        <v>0</v>
      </c>
      <c r="AQ290" s="37">
        <f t="shared" si="123"/>
        <v>0</v>
      </c>
      <c r="AR290" s="5">
        <f>+IF(AP290&gt;0, IF(COUNTIF(AP$78:AP290,AP290)&lt;=1,TRUE,FALSE),0)*$C$51*-1</f>
        <v>0</v>
      </c>
      <c r="AS290" s="5">
        <f>+IF(AQ290&gt;0, IF(COUNTIF(AQ$78:AQ290,AQ290)&lt;=1,TRUE,FALSE),0)*$C$51*-1</f>
        <v>0</v>
      </c>
    </row>
    <row r="291" spans="1:45" s="5" customFormat="1" hidden="1" outlineLevel="1" x14ac:dyDescent="0.2">
      <c r="A291" s="6"/>
      <c r="F291" s="55">
        <f t="shared" si="124"/>
        <v>55.889999999997798</v>
      </c>
      <c r="G291" s="33">
        <f t="shared" si="98"/>
        <v>0</v>
      </c>
      <c r="H291" s="33">
        <f t="shared" si="99"/>
        <v>0</v>
      </c>
      <c r="I291" s="57">
        <f t="shared" si="100"/>
        <v>0</v>
      </c>
      <c r="J291" s="53">
        <f t="shared" si="101"/>
        <v>55.889999999997798</v>
      </c>
      <c r="L291" s="5">
        <f t="shared" si="125"/>
        <v>19.509999999998854</v>
      </c>
      <c r="M291" s="5">
        <f t="shared" si="126"/>
        <v>-47.540000000000248</v>
      </c>
      <c r="N291" s="5">
        <f t="shared" si="127"/>
        <v>-8.5265128291212022E-14</v>
      </c>
      <c r="O291" s="5">
        <f t="shared" si="128"/>
        <v>-91.120000000000061</v>
      </c>
      <c r="P291" s="5">
        <f t="shared" si="129"/>
        <v>63.259999999999877</v>
      </c>
      <c r="R291" s="5">
        <f t="shared" si="102"/>
        <v>2</v>
      </c>
      <c r="S291" s="5">
        <f t="shared" si="103"/>
        <v>0</v>
      </c>
      <c r="T291" s="5">
        <f t="shared" si="104"/>
        <v>0</v>
      </c>
      <c r="U291" s="5">
        <f t="shared" si="105"/>
        <v>0</v>
      </c>
      <c r="V291" s="5">
        <f t="shared" si="106"/>
        <v>1</v>
      </c>
      <c r="X291" s="5">
        <f t="shared" si="107"/>
        <v>0</v>
      </c>
      <c r="Y291" s="5">
        <f t="shared" si="108"/>
        <v>0</v>
      </c>
      <c r="Z291" s="5">
        <f t="shared" si="109"/>
        <v>0</v>
      </c>
      <c r="AA291" s="5">
        <f t="shared" si="110"/>
        <v>0</v>
      </c>
      <c r="AB291" s="5">
        <f t="shared" si="111"/>
        <v>0</v>
      </c>
      <c r="AD291" s="5">
        <f t="shared" si="112"/>
        <v>0</v>
      </c>
      <c r="AE291" s="5">
        <f t="shared" si="113"/>
        <v>2</v>
      </c>
      <c r="AF291" s="5">
        <f t="shared" si="114"/>
        <v>3</v>
      </c>
      <c r="AG291" s="5">
        <f t="shared" si="115"/>
        <v>1</v>
      </c>
      <c r="AH291" s="5">
        <f t="shared" si="116"/>
        <v>0</v>
      </c>
      <c r="AJ291" s="5">
        <f t="shared" si="117"/>
        <v>0</v>
      </c>
      <c r="AK291" s="5">
        <f t="shared" si="118"/>
        <v>0</v>
      </c>
      <c r="AL291" s="5">
        <f t="shared" si="119"/>
        <v>0</v>
      </c>
      <c r="AM291" s="5">
        <f t="shared" si="120"/>
        <v>0</v>
      </c>
      <c r="AN291" s="5">
        <f t="shared" si="121"/>
        <v>0</v>
      </c>
      <c r="AP291" s="37">
        <f t="shared" si="122"/>
        <v>0</v>
      </c>
      <c r="AQ291" s="37">
        <f t="shared" si="123"/>
        <v>0</v>
      </c>
      <c r="AR291" s="5">
        <f>+IF(AP291&gt;0, IF(COUNTIF(AP$78:AP291,AP291)&lt;=1,TRUE,FALSE),0)*$C$51*-1</f>
        <v>0</v>
      </c>
      <c r="AS291" s="5">
        <f>+IF(AQ291&gt;0, IF(COUNTIF(AQ$78:AQ291,AQ291)&lt;=1,TRUE,FALSE),0)*$C$51*-1</f>
        <v>0</v>
      </c>
    </row>
    <row r="292" spans="1:45" s="5" customFormat="1" hidden="1" outlineLevel="1" x14ac:dyDescent="0.2">
      <c r="A292" s="6"/>
      <c r="F292" s="55">
        <f t="shared" si="124"/>
        <v>55.889999999997798</v>
      </c>
      <c r="G292" s="33">
        <f t="shared" si="98"/>
        <v>0</v>
      </c>
      <c r="H292" s="33">
        <f t="shared" si="99"/>
        <v>0</v>
      </c>
      <c r="I292" s="57">
        <f t="shared" si="100"/>
        <v>0</v>
      </c>
      <c r="J292" s="53">
        <f t="shared" si="101"/>
        <v>55.889999999997798</v>
      </c>
      <c r="L292" s="5">
        <f t="shared" si="125"/>
        <v>19.509999999998854</v>
      </c>
      <c r="M292" s="5">
        <f t="shared" si="126"/>
        <v>-47.540000000000248</v>
      </c>
      <c r="N292" s="5">
        <f t="shared" si="127"/>
        <v>-8.5265128291212022E-14</v>
      </c>
      <c r="O292" s="5">
        <f t="shared" si="128"/>
        <v>-91.120000000000061</v>
      </c>
      <c r="P292" s="5">
        <f t="shared" si="129"/>
        <v>63.259999999999877</v>
      </c>
      <c r="R292" s="5">
        <f t="shared" si="102"/>
        <v>2</v>
      </c>
      <c r="S292" s="5">
        <f t="shared" si="103"/>
        <v>0</v>
      </c>
      <c r="T292" s="5">
        <f t="shared" si="104"/>
        <v>0</v>
      </c>
      <c r="U292" s="5">
        <f t="shared" si="105"/>
        <v>0</v>
      </c>
      <c r="V292" s="5">
        <f t="shared" si="106"/>
        <v>1</v>
      </c>
      <c r="X292" s="5">
        <f t="shared" si="107"/>
        <v>0</v>
      </c>
      <c r="Y292" s="5">
        <f t="shared" si="108"/>
        <v>0</v>
      </c>
      <c r="Z292" s="5">
        <f t="shared" si="109"/>
        <v>0</v>
      </c>
      <c r="AA292" s="5">
        <f t="shared" si="110"/>
        <v>0</v>
      </c>
      <c r="AB292" s="5">
        <f t="shared" si="111"/>
        <v>0</v>
      </c>
      <c r="AD292" s="5">
        <f t="shared" si="112"/>
        <v>0</v>
      </c>
      <c r="AE292" s="5">
        <f t="shared" si="113"/>
        <v>2</v>
      </c>
      <c r="AF292" s="5">
        <f t="shared" si="114"/>
        <v>3</v>
      </c>
      <c r="AG292" s="5">
        <f t="shared" si="115"/>
        <v>1</v>
      </c>
      <c r="AH292" s="5">
        <f t="shared" si="116"/>
        <v>0</v>
      </c>
      <c r="AJ292" s="5">
        <f t="shared" si="117"/>
        <v>0</v>
      </c>
      <c r="AK292" s="5">
        <f t="shared" si="118"/>
        <v>0</v>
      </c>
      <c r="AL292" s="5">
        <f t="shared" si="119"/>
        <v>0</v>
      </c>
      <c r="AM292" s="5">
        <f t="shared" si="120"/>
        <v>0</v>
      </c>
      <c r="AN292" s="5">
        <f t="shared" si="121"/>
        <v>0</v>
      </c>
      <c r="AP292" s="37">
        <f t="shared" si="122"/>
        <v>0</v>
      </c>
      <c r="AQ292" s="37">
        <f t="shared" si="123"/>
        <v>0</v>
      </c>
      <c r="AR292" s="5">
        <f>+IF(AP292&gt;0, IF(COUNTIF(AP$78:AP292,AP292)&lt;=1,TRUE,FALSE),0)*$C$51*-1</f>
        <v>0</v>
      </c>
      <c r="AS292" s="5">
        <f>+IF(AQ292&gt;0, IF(COUNTIF(AQ$78:AQ292,AQ292)&lt;=1,TRUE,FALSE),0)*$C$51*-1</f>
        <v>0</v>
      </c>
    </row>
    <row r="293" spans="1:45" s="5" customFormat="1" hidden="1" outlineLevel="1" x14ac:dyDescent="0.2">
      <c r="A293" s="6"/>
      <c r="F293" s="55">
        <f t="shared" si="124"/>
        <v>55.889999999997798</v>
      </c>
      <c r="G293" s="33">
        <f t="shared" si="98"/>
        <v>0</v>
      </c>
      <c r="H293" s="33">
        <f t="shared" si="99"/>
        <v>0</v>
      </c>
      <c r="I293" s="57">
        <f t="shared" si="100"/>
        <v>0</v>
      </c>
      <c r="J293" s="53">
        <f t="shared" si="101"/>
        <v>55.889999999997798</v>
      </c>
      <c r="L293" s="5">
        <f t="shared" si="125"/>
        <v>19.509999999998854</v>
      </c>
      <c r="M293" s="5">
        <f t="shared" si="126"/>
        <v>-47.540000000000248</v>
      </c>
      <c r="N293" s="5">
        <f t="shared" si="127"/>
        <v>-8.5265128291212022E-14</v>
      </c>
      <c r="O293" s="5">
        <f t="shared" si="128"/>
        <v>-91.120000000000061</v>
      </c>
      <c r="P293" s="5">
        <f t="shared" si="129"/>
        <v>63.259999999999877</v>
      </c>
      <c r="R293" s="5">
        <f t="shared" si="102"/>
        <v>2</v>
      </c>
      <c r="S293" s="5">
        <f t="shared" si="103"/>
        <v>0</v>
      </c>
      <c r="T293" s="5">
        <f t="shared" si="104"/>
        <v>0</v>
      </c>
      <c r="U293" s="5">
        <f t="shared" si="105"/>
        <v>0</v>
      </c>
      <c r="V293" s="5">
        <f t="shared" si="106"/>
        <v>1</v>
      </c>
      <c r="X293" s="5">
        <f t="shared" si="107"/>
        <v>0</v>
      </c>
      <c r="Y293" s="5">
        <f t="shared" si="108"/>
        <v>0</v>
      </c>
      <c r="Z293" s="5">
        <f t="shared" si="109"/>
        <v>0</v>
      </c>
      <c r="AA293" s="5">
        <f t="shared" si="110"/>
        <v>0</v>
      </c>
      <c r="AB293" s="5">
        <f t="shared" si="111"/>
        <v>0</v>
      </c>
      <c r="AD293" s="5">
        <f t="shared" si="112"/>
        <v>0</v>
      </c>
      <c r="AE293" s="5">
        <f t="shared" si="113"/>
        <v>2</v>
      </c>
      <c r="AF293" s="5">
        <f t="shared" si="114"/>
        <v>3</v>
      </c>
      <c r="AG293" s="5">
        <f t="shared" si="115"/>
        <v>1</v>
      </c>
      <c r="AH293" s="5">
        <f t="shared" si="116"/>
        <v>0</v>
      </c>
      <c r="AJ293" s="5">
        <f t="shared" si="117"/>
        <v>0</v>
      </c>
      <c r="AK293" s="5">
        <f t="shared" si="118"/>
        <v>0</v>
      </c>
      <c r="AL293" s="5">
        <f t="shared" si="119"/>
        <v>0</v>
      </c>
      <c r="AM293" s="5">
        <f t="shared" si="120"/>
        <v>0</v>
      </c>
      <c r="AN293" s="5">
        <f t="shared" si="121"/>
        <v>0</v>
      </c>
      <c r="AP293" s="37">
        <f t="shared" si="122"/>
        <v>0</v>
      </c>
      <c r="AQ293" s="37">
        <f t="shared" si="123"/>
        <v>0</v>
      </c>
      <c r="AR293" s="5">
        <f>+IF(AP293&gt;0, IF(COUNTIF(AP$78:AP293,AP293)&lt;=1,TRUE,FALSE),0)*$C$51*-1</f>
        <v>0</v>
      </c>
      <c r="AS293" s="5">
        <f>+IF(AQ293&gt;0, IF(COUNTIF(AQ$78:AQ293,AQ293)&lt;=1,TRUE,FALSE),0)*$C$51*-1</f>
        <v>0</v>
      </c>
    </row>
    <row r="294" spans="1:45" s="5" customFormat="1" hidden="1" outlineLevel="1" x14ac:dyDescent="0.2">
      <c r="A294" s="6"/>
      <c r="F294" s="55">
        <f t="shared" si="124"/>
        <v>55.889999999997798</v>
      </c>
      <c r="G294" s="33">
        <f t="shared" si="98"/>
        <v>0</v>
      </c>
      <c r="H294" s="33">
        <f t="shared" si="99"/>
        <v>0</v>
      </c>
      <c r="I294" s="57">
        <f t="shared" si="100"/>
        <v>0</v>
      </c>
      <c r="J294" s="53">
        <f t="shared" si="101"/>
        <v>55.889999999997798</v>
      </c>
      <c r="L294" s="5">
        <f t="shared" si="125"/>
        <v>19.509999999998854</v>
      </c>
      <c r="M294" s="5">
        <f t="shared" si="126"/>
        <v>-47.540000000000248</v>
      </c>
      <c r="N294" s="5">
        <f t="shared" si="127"/>
        <v>-8.5265128291212022E-14</v>
      </c>
      <c r="O294" s="5">
        <f t="shared" si="128"/>
        <v>-91.120000000000061</v>
      </c>
      <c r="P294" s="5">
        <f t="shared" si="129"/>
        <v>63.259999999999877</v>
      </c>
      <c r="R294" s="5">
        <f t="shared" si="102"/>
        <v>2</v>
      </c>
      <c r="S294" s="5">
        <f t="shared" si="103"/>
        <v>0</v>
      </c>
      <c r="T294" s="5">
        <f t="shared" si="104"/>
        <v>0</v>
      </c>
      <c r="U294" s="5">
        <f t="shared" si="105"/>
        <v>0</v>
      </c>
      <c r="V294" s="5">
        <f t="shared" si="106"/>
        <v>1</v>
      </c>
      <c r="X294" s="5">
        <f t="shared" si="107"/>
        <v>0</v>
      </c>
      <c r="Y294" s="5">
        <f t="shared" si="108"/>
        <v>0</v>
      </c>
      <c r="Z294" s="5">
        <f t="shared" si="109"/>
        <v>0</v>
      </c>
      <c r="AA294" s="5">
        <f t="shared" si="110"/>
        <v>0</v>
      </c>
      <c r="AB294" s="5">
        <f t="shared" si="111"/>
        <v>0</v>
      </c>
      <c r="AD294" s="5">
        <f t="shared" si="112"/>
        <v>0</v>
      </c>
      <c r="AE294" s="5">
        <f t="shared" si="113"/>
        <v>2</v>
      </c>
      <c r="AF294" s="5">
        <f t="shared" si="114"/>
        <v>3</v>
      </c>
      <c r="AG294" s="5">
        <f t="shared" si="115"/>
        <v>1</v>
      </c>
      <c r="AH294" s="5">
        <f t="shared" si="116"/>
        <v>0</v>
      </c>
      <c r="AJ294" s="5">
        <f t="shared" si="117"/>
        <v>0</v>
      </c>
      <c r="AK294" s="5">
        <f t="shared" si="118"/>
        <v>0</v>
      </c>
      <c r="AL294" s="5">
        <f t="shared" si="119"/>
        <v>0</v>
      </c>
      <c r="AM294" s="5">
        <f t="shared" si="120"/>
        <v>0</v>
      </c>
      <c r="AN294" s="5">
        <f t="shared" si="121"/>
        <v>0</v>
      </c>
      <c r="AP294" s="37">
        <f t="shared" si="122"/>
        <v>0</v>
      </c>
      <c r="AQ294" s="37">
        <f t="shared" si="123"/>
        <v>0</v>
      </c>
      <c r="AR294" s="5">
        <f>+IF(AP294&gt;0, IF(COUNTIF(AP$78:AP294,AP294)&lt;=1,TRUE,FALSE),0)*$C$51*-1</f>
        <v>0</v>
      </c>
      <c r="AS294" s="5">
        <f>+IF(AQ294&gt;0, IF(COUNTIF(AQ$78:AQ294,AQ294)&lt;=1,TRUE,FALSE),0)*$C$51*-1</f>
        <v>0</v>
      </c>
    </row>
    <row r="295" spans="1:45" s="5" customFormat="1" hidden="1" outlineLevel="1" x14ac:dyDescent="0.2">
      <c r="A295" s="6"/>
      <c r="F295" s="55">
        <f t="shared" si="124"/>
        <v>55.889999999997798</v>
      </c>
      <c r="G295" s="33">
        <f t="shared" si="98"/>
        <v>0</v>
      </c>
      <c r="H295" s="33">
        <f t="shared" si="99"/>
        <v>0</v>
      </c>
      <c r="I295" s="57">
        <f t="shared" si="100"/>
        <v>0</v>
      </c>
      <c r="J295" s="53">
        <f t="shared" si="101"/>
        <v>55.889999999997798</v>
      </c>
      <c r="L295" s="5">
        <f t="shared" si="125"/>
        <v>19.509999999998854</v>
      </c>
      <c r="M295" s="5">
        <f t="shared" si="126"/>
        <v>-47.540000000000248</v>
      </c>
      <c r="N295" s="5">
        <f t="shared" si="127"/>
        <v>-8.5265128291212022E-14</v>
      </c>
      <c r="O295" s="5">
        <f t="shared" si="128"/>
        <v>-91.120000000000061</v>
      </c>
      <c r="P295" s="5">
        <f t="shared" si="129"/>
        <v>63.259999999999877</v>
      </c>
      <c r="R295" s="5">
        <f t="shared" si="102"/>
        <v>2</v>
      </c>
      <c r="S295" s="5">
        <f t="shared" si="103"/>
        <v>0</v>
      </c>
      <c r="T295" s="5">
        <f t="shared" si="104"/>
        <v>0</v>
      </c>
      <c r="U295" s="5">
        <f t="shared" si="105"/>
        <v>0</v>
      </c>
      <c r="V295" s="5">
        <f t="shared" si="106"/>
        <v>1</v>
      </c>
      <c r="X295" s="5">
        <f t="shared" si="107"/>
        <v>0</v>
      </c>
      <c r="Y295" s="5">
        <f t="shared" si="108"/>
        <v>0</v>
      </c>
      <c r="Z295" s="5">
        <f t="shared" si="109"/>
        <v>0</v>
      </c>
      <c r="AA295" s="5">
        <f t="shared" si="110"/>
        <v>0</v>
      </c>
      <c r="AB295" s="5">
        <f t="shared" si="111"/>
        <v>0</v>
      </c>
      <c r="AD295" s="5">
        <f t="shared" si="112"/>
        <v>0</v>
      </c>
      <c r="AE295" s="5">
        <f t="shared" si="113"/>
        <v>2</v>
      </c>
      <c r="AF295" s="5">
        <f t="shared" si="114"/>
        <v>3</v>
      </c>
      <c r="AG295" s="5">
        <f t="shared" si="115"/>
        <v>1</v>
      </c>
      <c r="AH295" s="5">
        <f t="shared" si="116"/>
        <v>0</v>
      </c>
      <c r="AJ295" s="5">
        <f t="shared" si="117"/>
        <v>0</v>
      </c>
      <c r="AK295" s="5">
        <f t="shared" si="118"/>
        <v>0</v>
      </c>
      <c r="AL295" s="5">
        <f t="shared" si="119"/>
        <v>0</v>
      </c>
      <c r="AM295" s="5">
        <f t="shared" si="120"/>
        <v>0</v>
      </c>
      <c r="AN295" s="5">
        <f t="shared" si="121"/>
        <v>0</v>
      </c>
      <c r="AP295" s="37">
        <f t="shared" si="122"/>
        <v>0</v>
      </c>
      <c r="AQ295" s="37">
        <f t="shared" si="123"/>
        <v>0</v>
      </c>
      <c r="AR295" s="5">
        <f>+IF(AP295&gt;0, IF(COUNTIF(AP$78:AP295,AP295)&lt;=1,TRUE,FALSE),0)*$C$51*-1</f>
        <v>0</v>
      </c>
      <c r="AS295" s="5">
        <f>+IF(AQ295&gt;0, IF(COUNTIF(AQ$78:AQ295,AQ295)&lt;=1,TRUE,FALSE),0)*$C$51*-1</f>
        <v>0</v>
      </c>
    </row>
    <row r="296" spans="1:45" s="5" customFormat="1" hidden="1" outlineLevel="1" x14ac:dyDescent="0.2">
      <c r="A296" s="6"/>
      <c r="F296" s="55">
        <f t="shared" si="124"/>
        <v>55.889999999997798</v>
      </c>
      <c r="G296" s="33">
        <f t="shared" si="98"/>
        <v>0</v>
      </c>
      <c r="H296" s="33">
        <f t="shared" si="99"/>
        <v>0</v>
      </c>
      <c r="I296" s="57">
        <f t="shared" si="100"/>
        <v>0</v>
      </c>
      <c r="J296" s="53">
        <f t="shared" si="101"/>
        <v>55.889999999997798</v>
      </c>
      <c r="L296" s="5">
        <f t="shared" si="125"/>
        <v>19.509999999998854</v>
      </c>
      <c r="M296" s="5">
        <f t="shared" si="126"/>
        <v>-47.540000000000248</v>
      </c>
      <c r="N296" s="5">
        <f t="shared" si="127"/>
        <v>-8.5265128291212022E-14</v>
      </c>
      <c r="O296" s="5">
        <f t="shared" si="128"/>
        <v>-91.120000000000061</v>
      </c>
      <c r="P296" s="5">
        <f t="shared" si="129"/>
        <v>63.259999999999877</v>
      </c>
      <c r="R296" s="5">
        <f t="shared" si="102"/>
        <v>2</v>
      </c>
      <c r="S296" s="5">
        <f t="shared" si="103"/>
        <v>0</v>
      </c>
      <c r="T296" s="5">
        <f t="shared" si="104"/>
        <v>0</v>
      </c>
      <c r="U296" s="5">
        <f t="shared" si="105"/>
        <v>0</v>
      </c>
      <c r="V296" s="5">
        <f t="shared" si="106"/>
        <v>1</v>
      </c>
      <c r="X296" s="5">
        <f t="shared" si="107"/>
        <v>0</v>
      </c>
      <c r="Y296" s="5">
        <f t="shared" si="108"/>
        <v>0</v>
      </c>
      <c r="Z296" s="5">
        <f t="shared" si="109"/>
        <v>0</v>
      </c>
      <c r="AA296" s="5">
        <f t="shared" si="110"/>
        <v>0</v>
      </c>
      <c r="AB296" s="5">
        <f t="shared" si="111"/>
        <v>0</v>
      </c>
      <c r="AD296" s="5">
        <f t="shared" si="112"/>
        <v>0</v>
      </c>
      <c r="AE296" s="5">
        <f t="shared" si="113"/>
        <v>2</v>
      </c>
      <c r="AF296" s="5">
        <f t="shared" si="114"/>
        <v>3</v>
      </c>
      <c r="AG296" s="5">
        <f t="shared" si="115"/>
        <v>1</v>
      </c>
      <c r="AH296" s="5">
        <f t="shared" si="116"/>
        <v>0</v>
      </c>
      <c r="AJ296" s="5">
        <f t="shared" si="117"/>
        <v>0</v>
      </c>
      <c r="AK296" s="5">
        <f t="shared" si="118"/>
        <v>0</v>
      </c>
      <c r="AL296" s="5">
        <f t="shared" si="119"/>
        <v>0</v>
      </c>
      <c r="AM296" s="5">
        <f t="shared" si="120"/>
        <v>0</v>
      </c>
      <c r="AN296" s="5">
        <f t="shared" si="121"/>
        <v>0</v>
      </c>
      <c r="AP296" s="37">
        <f t="shared" si="122"/>
        <v>0</v>
      </c>
      <c r="AQ296" s="37">
        <f t="shared" si="123"/>
        <v>0</v>
      </c>
      <c r="AR296" s="5">
        <f>+IF(AP296&gt;0, IF(COUNTIF(AP$78:AP296,AP296)&lt;=1,TRUE,FALSE),0)*$C$51*-1</f>
        <v>0</v>
      </c>
      <c r="AS296" s="5">
        <f>+IF(AQ296&gt;0, IF(COUNTIF(AQ$78:AQ296,AQ296)&lt;=1,TRUE,FALSE),0)*$C$51*-1</f>
        <v>0</v>
      </c>
    </row>
    <row r="297" spans="1:45" s="5" customFormat="1" hidden="1" outlineLevel="1" x14ac:dyDescent="0.2">
      <c r="A297" s="6"/>
      <c r="F297" s="55">
        <f t="shared" si="124"/>
        <v>55.889999999997798</v>
      </c>
      <c r="G297" s="33">
        <f t="shared" si="98"/>
        <v>0</v>
      </c>
      <c r="H297" s="33">
        <f t="shared" si="99"/>
        <v>0</v>
      </c>
      <c r="I297" s="57">
        <f t="shared" si="100"/>
        <v>0</v>
      </c>
      <c r="J297" s="53">
        <f t="shared" si="101"/>
        <v>55.889999999997798</v>
      </c>
      <c r="L297" s="5">
        <f t="shared" si="125"/>
        <v>19.509999999998854</v>
      </c>
      <c r="M297" s="5">
        <f t="shared" si="126"/>
        <v>-47.540000000000248</v>
      </c>
      <c r="N297" s="5">
        <f t="shared" si="127"/>
        <v>-8.5265128291212022E-14</v>
      </c>
      <c r="O297" s="5">
        <f t="shared" si="128"/>
        <v>-91.120000000000061</v>
      </c>
      <c r="P297" s="5">
        <f t="shared" si="129"/>
        <v>63.259999999999877</v>
      </c>
      <c r="R297" s="5">
        <f t="shared" si="102"/>
        <v>2</v>
      </c>
      <c r="S297" s="5">
        <f t="shared" si="103"/>
        <v>0</v>
      </c>
      <c r="T297" s="5">
        <f t="shared" si="104"/>
        <v>0</v>
      </c>
      <c r="U297" s="5">
        <f t="shared" si="105"/>
        <v>0</v>
      </c>
      <c r="V297" s="5">
        <f t="shared" si="106"/>
        <v>1</v>
      </c>
      <c r="X297" s="5">
        <f t="shared" si="107"/>
        <v>0</v>
      </c>
      <c r="Y297" s="5">
        <f t="shared" si="108"/>
        <v>0</v>
      </c>
      <c r="Z297" s="5">
        <f t="shared" si="109"/>
        <v>0</v>
      </c>
      <c r="AA297" s="5">
        <f t="shared" si="110"/>
        <v>0</v>
      </c>
      <c r="AB297" s="5">
        <f t="shared" si="111"/>
        <v>0</v>
      </c>
      <c r="AD297" s="5">
        <f t="shared" si="112"/>
        <v>0</v>
      </c>
      <c r="AE297" s="5">
        <f t="shared" si="113"/>
        <v>2</v>
      </c>
      <c r="AF297" s="5">
        <f t="shared" si="114"/>
        <v>3</v>
      </c>
      <c r="AG297" s="5">
        <f t="shared" si="115"/>
        <v>1</v>
      </c>
      <c r="AH297" s="5">
        <f t="shared" si="116"/>
        <v>0</v>
      </c>
      <c r="AJ297" s="5">
        <f t="shared" si="117"/>
        <v>0</v>
      </c>
      <c r="AK297" s="5">
        <f t="shared" si="118"/>
        <v>0</v>
      </c>
      <c r="AL297" s="5">
        <f t="shared" si="119"/>
        <v>0</v>
      </c>
      <c r="AM297" s="5">
        <f t="shared" si="120"/>
        <v>0</v>
      </c>
      <c r="AN297" s="5">
        <f t="shared" si="121"/>
        <v>0</v>
      </c>
      <c r="AP297" s="37">
        <f t="shared" si="122"/>
        <v>0</v>
      </c>
      <c r="AQ297" s="37">
        <f t="shared" si="123"/>
        <v>0</v>
      </c>
      <c r="AR297" s="5">
        <f>+IF(AP297&gt;0, IF(COUNTIF(AP$78:AP297,AP297)&lt;=1,TRUE,FALSE),0)*$C$51*-1</f>
        <v>0</v>
      </c>
      <c r="AS297" s="5">
        <f>+IF(AQ297&gt;0, IF(COUNTIF(AQ$78:AQ297,AQ297)&lt;=1,TRUE,FALSE),0)*$C$51*-1</f>
        <v>0</v>
      </c>
    </row>
    <row r="298" spans="1:45" s="5" customFormat="1" hidden="1" outlineLevel="1" x14ac:dyDescent="0.2">
      <c r="A298" s="6"/>
      <c r="F298" s="55">
        <f t="shared" si="124"/>
        <v>55.889999999997798</v>
      </c>
      <c r="G298" s="33">
        <f t="shared" si="98"/>
        <v>0</v>
      </c>
      <c r="H298" s="33">
        <f t="shared" si="99"/>
        <v>0</v>
      </c>
      <c r="I298" s="57">
        <f t="shared" si="100"/>
        <v>0</v>
      </c>
      <c r="J298" s="53">
        <f t="shared" si="101"/>
        <v>55.889999999997798</v>
      </c>
      <c r="L298" s="5">
        <f t="shared" si="125"/>
        <v>19.509999999998854</v>
      </c>
      <c r="M298" s="5">
        <f t="shared" si="126"/>
        <v>-47.540000000000248</v>
      </c>
      <c r="N298" s="5">
        <f t="shared" si="127"/>
        <v>-8.5265128291212022E-14</v>
      </c>
      <c r="O298" s="5">
        <f t="shared" si="128"/>
        <v>-91.120000000000061</v>
      </c>
      <c r="P298" s="5">
        <f t="shared" si="129"/>
        <v>63.259999999999877</v>
      </c>
      <c r="R298" s="5">
        <f t="shared" si="102"/>
        <v>2</v>
      </c>
      <c r="S298" s="5">
        <f t="shared" si="103"/>
        <v>0</v>
      </c>
      <c r="T298" s="5">
        <f t="shared" si="104"/>
        <v>0</v>
      </c>
      <c r="U298" s="5">
        <f t="shared" si="105"/>
        <v>0</v>
      </c>
      <c r="V298" s="5">
        <f t="shared" si="106"/>
        <v>1</v>
      </c>
      <c r="X298" s="5">
        <f t="shared" si="107"/>
        <v>0</v>
      </c>
      <c r="Y298" s="5">
        <f t="shared" si="108"/>
        <v>0</v>
      </c>
      <c r="Z298" s="5">
        <f t="shared" si="109"/>
        <v>0</v>
      </c>
      <c r="AA298" s="5">
        <f t="shared" si="110"/>
        <v>0</v>
      </c>
      <c r="AB298" s="5">
        <f t="shared" si="111"/>
        <v>0</v>
      </c>
      <c r="AD298" s="5">
        <f t="shared" si="112"/>
        <v>0</v>
      </c>
      <c r="AE298" s="5">
        <f t="shared" si="113"/>
        <v>2</v>
      </c>
      <c r="AF298" s="5">
        <f t="shared" si="114"/>
        <v>3</v>
      </c>
      <c r="AG298" s="5">
        <f t="shared" si="115"/>
        <v>1</v>
      </c>
      <c r="AH298" s="5">
        <f t="shared" si="116"/>
        <v>0</v>
      </c>
      <c r="AJ298" s="5">
        <f t="shared" si="117"/>
        <v>0</v>
      </c>
      <c r="AK298" s="5">
        <f t="shared" si="118"/>
        <v>0</v>
      </c>
      <c r="AL298" s="5">
        <f t="shared" si="119"/>
        <v>0</v>
      </c>
      <c r="AM298" s="5">
        <f t="shared" si="120"/>
        <v>0</v>
      </c>
      <c r="AN298" s="5">
        <f t="shared" si="121"/>
        <v>0</v>
      </c>
      <c r="AP298" s="37">
        <f t="shared" si="122"/>
        <v>0</v>
      </c>
      <c r="AQ298" s="37">
        <f t="shared" si="123"/>
        <v>0</v>
      </c>
      <c r="AR298" s="5">
        <f>+IF(AP298&gt;0, IF(COUNTIF(AP$78:AP298,AP298)&lt;=1,TRUE,FALSE),0)*$C$51*-1</f>
        <v>0</v>
      </c>
      <c r="AS298" s="5">
        <f>+IF(AQ298&gt;0, IF(COUNTIF(AQ$78:AQ298,AQ298)&lt;=1,TRUE,FALSE),0)*$C$51*-1</f>
        <v>0</v>
      </c>
    </row>
    <row r="299" spans="1:45" s="5" customFormat="1" hidden="1" outlineLevel="1" x14ac:dyDescent="0.2">
      <c r="A299" s="6"/>
      <c r="F299" s="55">
        <f t="shared" si="124"/>
        <v>55.889999999997798</v>
      </c>
      <c r="G299" s="33">
        <f t="shared" si="98"/>
        <v>0</v>
      </c>
      <c r="H299" s="33">
        <f t="shared" si="99"/>
        <v>0</v>
      </c>
      <c r="I299" s="57">
        <f t="shared" si="100"/>
        <v>0</v>
      </c>
      <c r="J299" s="53">
        <f t="shared" si="101"/>
        <v>55.889999999997798</v>
      </c>
      <c r="L299" s="5">
        <f t="shared" si="125"/>
        <v>19.509999999998854</v>
      </c>
      <c r="M299" s="5">
        <f t="shared" si="126"/>
        <v>-47.540000000000248</v>
      </c>
      <c r="N299" s="5">
        <f t="shared" si="127"/>
        <v>-8.5265128291212022E-14</v>
      </c>
      <c r="O299" s="5">
        <f t="shared" si="128"/>
        <v>-91.120000000000061</v>
      </c>
      <c r="P299" s="5">
        <f t="shared" si="129"/>
        <v>63.259999999999877</v>
      </c>
      <c r="R299" s="5">
        <f t="shared" si="102"/>
        <v>2</v>
      </c>
      <c r="S299" s="5">
        <f t="shared" si="103"/>
        <v>0</v>
      </c>
      <c r="T299" s="5">
        <f t="shared" si="104"/>
        <v>0</v>
      </c>
      <c r="U299" s="5">
        <f t="shared" si="105"/>
        <v>0</v>
      </c>
      <c r="V299" s="5">
        <f t="shared" si="106"/>
        <v>1</v>
      </c>
      <c r="X299" s="5">
        <f t="shared" si="107"/>
        <v>0</v>
      </c>
      <c r="Y299" s="5">
        <f t="shared" si="108"/>
        <v>0</v>
      </c>
      <c r="Z299" s="5">
        <f t="shared" si="109"/>
        <v>0</v>
      </c>
      <c r="AA299" s="5">
        <f t="shared" si="110"/>
        <v>0</v>
      </c>
      <c r="AB299" s="5">
        <f t="shared" si="111"/>
        <v>0</v>
      </c>
      <c r="AD299" s="5">
        <f t="shared" si="112"/>
        <v>0</v>
      </c>
      <c r="AE299" s="5">
        <f t="shared" si="113"/>
        <v>2</v>
      </c>
      <c r="AF299" s="5">
        <f t="shared" si="114"/>
        <v>3</v>
      </c>
      <c r="AG299" s="5">
        <f t="shared" si="115"/>
        <v>1</v>
      </c>
      <c r="AH299" s="5">
        <f t="shared" si="116"/>
        <v>0</v>
      </c>
      <c r="AJ299" s="5">
        <f t="shared" si="117"/>
        <v>0</v>
      </c>
      <c r="AK299" s="5">
        <f t="shared" si="118"/>
        <v>0</v>
      </c>
      <c r="AL299" s="5">
        <f t="shared" si="119"/>
        <v>0</v>
      </c>
      <c r="AM299" s="5">
        <f t="shared" si="120"/>
        <v>0</v>
      </c>
      <c r="AN299" s="5">
        <f t="shared" si="121"/>
        <v>0</v>
      </c>
      <c r="AP299" s="37">
        <f t="shared" si="122"/>
        <v>0</v>
      </c>
      <c r="AQ299" s="37">
        <f t="shared" si="123"/>
        <v>0</v>
      </c>
      <c r="AR299" s="5">
        <f>+IF(AP299&gt;0, IF(COUNTIF(AP$78:AP299,AP299)&lt;=1,TRUE,FALSE),0)*$C$51*-1</f>
        <v>0</v>
      </c>
      <c r="AS299" s="5">
        <f>+IF(AQ299&gt;0, IF(COUNTIF(AQ$78:AQ299,AQ299)&lt;=1,TRUE,FALSE),0)*$C$51*-1</f>
        <v>0</v>
      </c>
    </row>
    <row r="300" spans="1:45" s="5" customFormat="1" hidden="1" outlineLevel="1" x14ac:dyDescent="0.2">
      <c r="A300" s="6"/>
      <c r="F300" s="55">
        <f t="shared" si="124"/>
        <v>55.889999999997798</v>
      </c>
      <c r="G300" s="33">
        <f t="shared" si="98"/>
        <v>0</v>
      </c>
      <c r="H300" s="33">
        <f t="shared" si="99"/>
        <v>0</v>
      </c>
      <c r="I300" s="57">
        <f t="shared" si="100"/>
        <v>0</v>
      </c>
      <c r="J300" s="53">
        <f t="shared" si="101"/>
        <v>55.889999999997798</v>
      </c>
      <c r="L300" s="5">
        <f t="shared" si="125"/>
        <v>19.509999999998854</v>
      </c>
      <c r="M300" s="5">
        <f t="shared" si="126"/>
        <v>-47.540000000000248</v>
      </c>
      <c r="N300" s="5">
        <f t="shared" si="127"/>
        <v>-8.5265128291212022E-14</v>
      </c>
      <c r="O300" s="5">
        <f t="shared" si="128"/>
        <v>-91.120000000000061</v>
      </c>
      <c r="P300" s="5">
        <f t="shared" si="129"/>
        <v>63.259999999999877</v>
      </c>
      <c r="R300" s="5">
        <f t="shared" si="102"/>
        <v>2</v>
      </c>
      <c r="S300" s="5">
        <f t="shared" si="103"/>
        <v>0</v>
      </c>
      <c r="T300" s="5">
        <f t="shared" si="104"/>
        <v>0</v>
      </c>
      <c r="U300" s="5">
        <f t="shared" si="105"/>
        <v>0</v>
      </c>
      <c r="V300" s="5">
        <f t="shared" si="106"/>
        <v>1</v>
      </c>
      <c r="X300" s="5">
        <f t="shared" si="107"/>
        <v>0</v>
      </c>
      <c r="Y300" s="5">
        <f t="shared" si="108"/>
        <v>0</v>
      </c>
      <c r="Z300" s="5">
        <f t="shared" si="109"/>
        <v>0</v>
      </c>
      <c r="AA300" s="5">
        <f t="shared" si="110"/>
        <v>0</v>
      </c>
      <c r="AB300" s="5">
        <f t="shared" si="111"/>
        <v>0</v>
      </c>
      <c r="AD300" s="5">
        <f t="shared" si="112"/>
        <v>0</v>
      </c>
      <c r="AE300" s="5">
        <f t="shared" si="113"/>
        <v>2</v>
      </c>
      <c r="AF300" s="5">
        <f t="shared" si="114"/>
        <v>3</v>
      </c>
      <c r="AG300" s="5">
        <f t="shared" si="115"/>
        <v>1</v>
      </c>
      <c r="AH300" s="5">
        <f t="shared" si="116"/>
        <v>0</v>
      </c>
      <c r="AJ300" s="5">
        <f t="shared" si="117"/>
        <v>0</v>
      </c>
      <c r="AK300" s="5">
        <f t="shared" si="118"/>
        <v>0</v>
      </c>
      <c r="AL300" s="5">
        <f t="shared" si="119"/>
        <v>0</v>
      </c>
      <c r="AM300" s="5">
        <f t="shared" si="120"/>
        <v>0</v>
      </c>
      <c r="AN300" s="5">
        <f t="shared" si="121"/>
        <v>0</v>
      </c>
      <c r="AP300" s="37">
        <f t="shared" si="122"/>
        <v>0</v>
      </c>
      <c r="AQ300" s="37">
        <f t="shared" si="123"/>
        <v>0</v>
      </c>
      <c r="AR300" s="5">
        <f>+IF(AP300&gt;0, IF(COUNTIF(AP$78:AP300,AP300)&lt;=1,TRUE,FALSE),0)*$C$51*-1</f>
        <v>0</v>
      </c>
      <c r="AS300" s="5">
        <f>+IF(AQ300&gt;0, IF(COUNTIF(AQ$78:AQ300,AQ300)&lt;=1,TRUE,FALSE),0)*$C$51*-1</f>
        <v>0</v>
      </c>
    </row>
    <row r="301" spans="1:45" s="5" customFormat="1" hidden="1" outlineLevel="1" x14ac:dyDescent="0.2">
      <c r="A301" s="6"/>
      <c r="F301" s="55">
        <f t="shared" si="124"/>
        <v>55.889999999997798</v>
      </c>
      <c r="G301" s="33">
        <f t="shared" si="98"/>
        <v>0</v>
      </c>
      <c r="H301" s="33">
        <f t="shared" si="99"/>
        <v>0</v>
      </c>
      <c r="I301" s="57">
        <f t="shared" si="100"/>
        <v>0</v>
      </c>
      <c r="J301" s="53">
        <f t="shared" si="101"/>
        <v>55.889999999997798</v>
      </c>
      <c r="L301" s="5">
        <f t="shared" si="125"/>
        <v>19.509999999998854</v>
      </c>
      <c r="M301" s="5">
        <f t="shared" si="126"/>
        <v>-47.540000000000248</v>
      </c>
      <c r="N301" s="5">
        <f t="shared" si="127"/>
        <v>-8.5265128291212022E-14</v>
      </c>
      <c r="O301" s="5">
        <f t="shared" si="128"/>
        <v>-91.120000000000061</v>
      </c>
      <c r="P301" s="5">
        <f t="shared" si="129"/>
        <v>63.259999999999877</v>
      </c>
      <c r="R301" s="5">
        <f t="shared" si="102"/>
        <v>2</v>
      </c>
      <c r="S301" s="5">
        <f t="shared" si="103"/>
        <v>0</v>
      </c>
      <c r="T301" s="5">
        <f t="shared" si="104"/>
        <v>0</v>
      </c>
      <c r="U301" s="5">
        <f t="shared" si="105"/>
        <v>0</v>
      </c>
      <c r="V301" s="5">
        <f t="shared" si="106"/>
        <v>1</v>
      </c>
      <c r="X301" s="5">
        <f t="shared" si="107"/>
        <v>0</v>
      </c>
      <c r="Y301" s="5">
        <f t="shared" si="108"/>
        <v>0</v>
      </c>
      <c r="Z301" s="5">
        <f t="shared" si="109"/>
        <v>0</v>
      </c>
      <c r="AA301" s="5">
        <f t="shared" si="110"/>
        <v>0</v>
      </c>
      <c r="AB301" s="5">
        <f t="shared" si="111"/>
        <v>0</v>
      </c>
      <c r="AD301" s="5">
        <f t="shared" si="112"/>
        <v>0</v>
      </c>
      <c r="AE301" s="5">
        <f t="shared" si="113"/>
        <v>2</v>
      </c>
      <c r="AF301" s="5">
        <f t="shared" si="114"/>
        <v>3</v>
      </c>
      <c r="AG301" s="5">
        <f t="shared" si="115"/>
        <v>1</v>
      </c>
      <c r="AH301" s="5">
        <f t="shared" si="116"/>
        <v>0</v>
      </c>
      <c r="AJ301" s="5">
        <f t="shared" si="117"/>
        <v>0</v>
      </c>
      <c r="AK301" s="5">
        <f t="shared" si="118"/>
        <v>0</v>
      </c>
      <c r="AL301" s="5">
        <f t="shared" si="119"/>
        <v>0</v>
      </c>
      <c r="AM301" s="5">
        <f t="shared" si="120"/>
        <v>0</v>
      </c>
      <c r="AN301" s="5">
        <f t="shared" si="121"/>
        <v>0</v>
      </c>
      <c r="AP301" s="37">
        <f t="shared" si="122"/>
        <v>0</v>
      </c>
      <c r="AQ301" s="37">
        <f t="shared" si="123"/>
        <v>0</v>
      </c>
      <c r="AR301" s="5">
        <f>+IF(AP301&gt;0, IF(COUNTIF(AP$78:AP301,AP301)&lt;=1,TRUE,FALSE),0)*$C$51*-1</f>
        <v>0</v>
      </c>
      <c r="AS301" s="5">
        <f>+IF(AQ301&gt;0, IF(COUNTIF(AQ$78:AQ301,AQ301)&lt;=1,TRUE,FALSE),0)*$C$51*-1</f>
        <v>0</v>
      </c>
    </row>
    <row r="302" spans="1:45" s="5" customFormat="1" hidden="1" outlineLevel="1" x14ac:dyDescent="0.2">
      <c r="A302" s="6"/>
      <c r="F302" s="55">
        <f t="shared" si="124"/>
        <v>55.889999999997798</v>
      </c>
      <c r="G302" s="33">
        <f t="shared" si="98"/>
        <v>0</v>
      </c>
      <c r="H302" s="33">
        <f t="shared" si="99"/>
        <v>0</v>
      </c>
      <c r="I302" s="57">
        <f t="shared" si="100"/>
        <v>0</v>
      </c>
      <c r="J302" s="53">
        <f t="shared" si="101"/>
        <v>55.889999999997798</v>
      </c>
      <c r="L302" s="5">
        <f t="shared" si="125"/>
        <v>19.509999999998854</v>
      </c>
      <c r="M302" s="5">
        <f t="shared" si="126"/>
        <v>-47.540000000000248</v>
      </c>
      <c r="N302" s="5">
        <f t="shared" si="127"/>
        <v>-8.5265128291212022E-14</v>
      </c>
      <c r="O302" s="5">
        <f t="shared" si="128"/>
        <v>-91.120000000000061</v>
      </c>
      <c r="P302" s="5">
        <f t="shared" si="129"/>
        <v>63.259999999999877</v>
      </c>
      <c r="R302" s="5">
        <f t="shared" si="102"/>
        <v>2</v>
      </c>
      <c r="S302" s="5">
        <f t="shared" si="103"/>
        <v>0</v>
      </c>
      <c r="T302" s="5">
        <f t="shared" si="104"/>
        <v>0</v>
      </c>
      <c r="U302" s="5">
        <f t="shared" si="105"/>
        <v>0</v>
      </c>
      <c r="V302" s="5">
        <f t="shared" si="106"/>
        <v>1</v>
      </c>
      <c r="X302" s="5">
        <f t="shared" si="107"/>
        <v>0</v>
      </c>
      <c r="Y302" s="5">
        <f t="shared" si="108"/>
        <v>0</v>
      </c>
      <c r="Z302" s="5">
        <f t="shared" si="109"/>
        <v>0</v>
      </c>
      <c r="AA302" s="5">
        <f t="shared" si="110"/>
        <v>0</v>
      </c>
      <c r="AB302" s="5">
        <f t="shared" si="111"/>
        <v>0</v>
      </c>
      <c r="AD302" s="5">
        <f t="shared" si="112"/>
        <v>0</v>
      </c>
      <c r="AE302" s="5">
        <f t="shared" si="113"/>
        <v>2</v>
      </c>
      <c r="AF302" s="5">
        <f t="shared" si="114"/>
        <v>3</v>
      </c>
      <c r="AG302" s="5">
        <f t="shared" si="115"/>
        <v>1</v>
      </c>
      <c r="AH302" s="5">
        <f t="shared" si="116"/>
        <v>0</v>
      </c>
      <c r="AJ302" s="5">
        <f t="shared" si="117"/>
        <v>0</v>
      </c>
      <c r="AK302" s="5">
        <f t="shared" si="118"/>
        <v>0</v>
      </c>
      <c r="AL302" s="5">
        <f t="shared" si="119"/>
        <v>0</v>
      </c>
      <c r="AM302" s="5">
        <f t="shared" si="120"/>
        <v>0</v>
      </c>
      <c r="AN302" s="5">
        <f t="shared" si="121"/>
        <v>0</v>
      </c>
      <c r="AP302" s="37">
        <f t="shared" si="122"/>
        <v>0</v>
      </c>
      <c r="AQ302" s="37">
        <f t="shared" si="123"/>
        <v>0</v>
      </c>
      <c r="AR302" s="5">
        <f>+IF(AP302&gt;0, IF(COUNTIF(AP$78:AP302,AP302)&lt;=1,TRUE,FALSE),0)*$C$51*-1</f>
        <v>0</v>
      </c>
      <c r="AS302" s="5">
        <f>+IF(AQ302&gt;0, IF(COUNTIF(AQ$78:AQ302,AQ302)&lt;=1,TRUE,FALSE),0)*$C$51*-1</f>
        <v>0</v>
      </c>
    </row>
    <row r="303" spans="1:45" s="5" customFormat="1" hidden="1" outlineLevel="1" x14ac:dyDescent="0.2">
      <c r="A303" s="6"/>
      <c r="F303" s="55">
        <f t="shared" si="124"/>
        <v>55.889999999997798</v>
      </c>
      <c r="G303" s="33">
        <f t="shared" si="98"/>
        <v>0</v>
      </c>
      <c r="H303" s="33">
        <f t="shared" si="99"/>
        <v>0</v>
      </c>
      <c r="I303" s="57">
        <f t="shared" si="100"/>
        <v>0</v>
      </c>
      <c r="J303" s="53">
        <f t="shared" si="101"/>
        <v>55.889999999997798</v>
      </c>
      <c r="L303" s="5">
        <f t="shared" si="125"/>
        <v>19.509999999998854</v>
      </c>
      <c r="M303" s="5">
        <f t="shared" si="126"/>
        <v>-47.540000000000248</v>
      </c>
      <c r="N303" s="5">
        <f t="shared" si="127"/>
        <v>-8.5265128291212022E-14</v>
      </c>
      <c r="O303" s="5">
        <f t="shared" si="128"/>
        <v>-91.120000000000061</v>
      </c>
      <c r="P303" s="5">
        <f t="shared" si="129"/>
        <v>63.259999999999877</v>
      </c>
      <c r="R303" s="5">
        <f t="shared" si="102"/>
        <v>2</v>
      </c>
      <c r="S303" s="5">
        <f t="shared" si="103"/>
        <v>0</v>
      </c>
      <c r="T303" s="5">
        <f t="shared" si="104"/>
        <v>0</v>
      </c>
      <c r="U303" s="5">
        <f t="shared" si="105"/>
        <v>0</v>
      </c>
      <c r="V303" s="5">
        <f t="shared" si="106"/>
        <v>1</v>
      </c>
      <c r="X303" s="5">
        <f t="shared" si="107"/>
        <v>0</v>
      </c>
      <c r="Y303" s="5">
        <f t="shared" si="108"/>
        <v>0</v>
      </c>
      <c r="Z303" s="5">
        <f t="shared" si="109"/>
        <v>0</v>
      </c>
      <c r="AA303" s="5">
        <f t="shared" si="110"/>
        <v>0</v>
      </c>
      <c r="AB303" s="5">
        <f t="shared" si="111"/>
        <v>0</v>
      </c>
      <c r="AD303" s="5">
        <f t="shared" si="112"/>
        <v>0</v>
      </c>
      <c r="AE303" s="5">
        <f t="shared" si="113"/>
        <v>2</v>
      </c>
      <c r="AF303" s="5">
        <f t="shared" si="114"/>
        <v>3</v>
      </c>
      <c r="AG303" s="5">
        <f t="shared" si="115"/>
        <v>1</v>
      </c>
      <c r="AH303" s="5">
        <f t="shared" si="116"/>
        <v>0</v>
      </c>
      <c r="AJ303" s="5">
        <f t="shared" si="117"/>
        <v>0</v>
      </c>
      <c r="AK303" s="5">
        <f t="shared" si="118"/>
        <v>0</v>
      </c>
      <c r="AL303" s="5">
        <f t="shared" si="119"/>
        <v>0</v>
      </c>
      <c r="AM303" s="5">
        <f t="shared" si="120"/>
        <v>0</v>
      </c>
      <c r="AN303" s="5">
        <f t="shared" si="121"/>
        <v>0</v>
      </c>
      <c r="AP303" s="37">
        <f t="shared" si="122"/>
        <v>0</v>
      </c>
      <c r="AQ303" s="37">
        <f t="shared" si="123"/>
        <v>0</v>
      </c>
      <c r="AR303" s="5">
        <f>+IF(AP303&gt;0, IF(COUNTIF(AP$78:AP303,AP303)&lt;=1,TRUE,FALSE),0)*$C$51*-1</f>
        <v>0</v>
      </c>
      <c r="AS303" s="5">
        <f>+IF(AQ303&gt;0, IF(COUNTIF(AQ$78:AQ303,AQ303)&lt;=1,TRUE,FALSE),0)*$C$51*-1</f>
        <v>0</v>
      </c>
    </row>
    <row r="304" spans="1:45" s="5" customFormat="1" hidden="1" outlineLevel="1" x14ac:dyDescent="0.2">
      <c r="A304" s="6"/>
      <c r="F304" s="55">
        <f t="shared" si="124"/>
        <v>55.889999999997798</v>
      </c>
      <c r="G304" s="33">
        <f t="shared" si="98"/>
        <v>0</v>
      </c>
      <c r="H304" s="33">
        <f t="shared" si="99"/>
        <v>0</v>
      </c>
      <c r="I304" s="57">
        <f t="shared" si="100"/>
        <v>0</v>
      </c>
      <c r="J304" s="53">
        <f t="shared" si="101"/>
        <v>55.889999999997798</v>
      </c>
      <c r="L304" s="5">
        <f t="shared" si="125"/>
        <v>19.509999999998854</v>
      </c>
      <c r="M304" s="5">
        <f t="shared" si="126"/>
        <v>-47.540000000000248</v>
      </c>
      <c r="N304" s="5">
        <f t="shared" si="127"/>
        <v>-8.5265128291212022E-14</v>
      </c>
      <c r="O304" s="5">
        <f t="shared" si="128"/>
        <v>-91.120000000000061</v>
      </c>
      <c r="P304" s="5">
        <f t="shared" si="129"/>
        <v>63.259999999999877</v>
      </c>
      <c r="R304" s="5">
        <f t="shared" si="102"/>
        <v>2</v>
      </c>
      <c r="S304" s="5">
        <f t="shared" si="103"/>
        <v>0</v>
      </c>
      <c r="T304" s="5">
        <f t="shared" si="104"/>
        <v>0</v>
      </c>
      <c r="U304" s="5">
        <f t="shared" si="105"/>
        <v>0</v>
      </c>
      <c r="V304" s="5">
        <f t="shared" si="106"/>
        <v>1</v>
      </c>
      <c r="X304" s="5">
        <f t="shared" si="107"/>
        <v>0</v>
      </c>
      <c r="Y304" s="5">
        <f t="shared" si="108"/>
        <v>0</v>
      </c>
      <c r="Z304" s="5">
        <f t="shared" si="109"/>
        <v>0</v>
      </c>
      <c r="AA304" s="5">
        <f t="shared" si="110"/>
        <v>0</v>
      </c>
      <c r="AB304" s="5">
        <f t="shared" si="111"/>
        <v>0</v>
      </c>
      <c r="AD304" s="5">
        <f t="shared" si="112"/>
        <v>0</v>
      </c>
      <c r="AE304" s="5">
        <f t="shared" si="113"/>
        <v>2</v>
      </c>
      <c r="AF304" s="5">
        <f t="shared" si="114"/>
        <v>3</v>
      </c>
      <c r="AG304" s="5">
        <f t="shared" si="115"/>
        <v>1</v>
      </c>
      <c r="AH304" s="5">
        <f t="shared" si="116"/>
        <v>0</v>
      </c>
      <c r="AJ304" s="5">
        <f t="shared" si="117"/>
        <v>0</v>
      </c>
      <c r="AK304" s="5">
        <f t="shared" si="118"/>
        <v>0</v>
      </c>
      <c r="AL304" s="5">
        <f t="shared" si="119"/>
        <v>0</v>
      </c>
      <c r="AM304" s="5">
        <f t="shared" si="120"/>
        <v>0</v>
      </c>
      <c r="AN304" s="5">
        <f t="shared" si="121"/>
        <v>0</v>
      </c>
      <c r="AP304" s="37">
        <f t="shared" si="122"/>
        <v>0</v>
      </c>
      <c r="AQ304" s="37">
        <f t="shared" si="123"/>
        <v>0</v>
      </c>
      <c r="AR304" s="5">
        <f>+IF(AP304&gt;0, IF(COUNTIF(AP$78:AP304,AP304)&lt;=1,TRUE,FALSE),0)*$C$51*-1</f>
        <v>0</v>
      </c>
      <c r="AS304" s="5">
        <f>+IF(AQ304&gt;0, IF(COUNTIF(AQ$78:AQ304,AQ304)&lt;=1,TRUE,FALSE),0)*$C$51*-1</f>
        <v>0</v>
      </c>
    </row>
    <row r="305" spans="1:45" s="5" customFormat="1" hidden="1" outlineLevel="1" x14ac:dyDescent="0.2">
      <c r="A305" s="6"/>
      <c r="F305" s="55">
        <f t="shared" si="124"/>
        <v>55.889999999997798</v>
      </c>
      <c r="G305" s="33">
        <f t="shared" si="98"/>
        <v>0</v>
      </c>
      <c r="H305" s="33">
        <f t="shared" si="99"/>
        <v>0</v>
      </c>
      <c r="I305" s="57">
        <f t="shared" si="100"/>
        <v>0</v>
      </c>
      <c r="J305" s="53">
        <f t="shared" si="101"/>
        <v>55.889999999997798</v>
      </c>
      <c r="L305" s="5">
        <f t="shared" si="125"/>
        <v>19.509999999998854</v>
      </c>
      <c r="M305" s="5">
        <f t="shared" si="126"/>
        <v>-47.540000000000248</v>
      </c>
      <c r="N305" s="5">
        <f t="shared" si="127"/>
        <v>-8.5265128291212022E-14</v>
      </c>
      <c r="O305" s="5">
        <f t="shared" si="128"/>
        <v>-91.120000000000061</v>
      </c>
      <c r="P305" s="5">
        <f t="shared" si="129"/>
        <v>63.259999999999877</v>
      </c>
      <c r="R305" s="5">
        <f t="shared" si="102"/>
        <v>2</v>
      </c>
      <c r="S305" s="5">
        <f t="shared" si="103"/>
        <v>0</v>
      </c>
      <c r="T305" s="5">
        <f t="shared" si="104"/>
        <v>0</v>
      </c>
      <c r="U305" s="5">
        <f t="shared" si="105"/>
        <v>0</v>
      </c>
      <c r="V305" s="5">
        <f t="shared" si="106"/>
        <v>1</v>
      </c>
      <c r="X305" s="5">
        <f t="shared" si="107"/>
        <v>0</v>
      </c>
      <c r="Y305" s="5">
        <f t="shared" si="108"/>
        <v>0</v>
      </c>
      <c r="Z305" s="5">
        <f t="shared" si="109"/>
        <v>0</v>
      </c>
      <c r="AA305" s="5">
        <f t="shared" si="110"/>
        <v>0</v>
      </c>
      <c r="AB305" s="5">
        <f t="shared" si="111"/>
        <v>0</v>
      </c>
      <c r="AD305" s="5">
        <f t="shared" si="112"/>
        <v>0</v>
      </c>
      <c r="AE305" s="5">
        <f t="shared" si="113"/>
        <v>2</v>
      </c>
      <c r="AF305" s="5">
        <f t="shared" si="114"/>
        <v>3</v>
      </c>
      <c r="AG305" s="5">
        <f t="shared" si="115"/>
        <v>1</v>
      </c>
      <c r="AH305" s="5">
        <f t="shared" si="116"/>
        <v>0</v>
      </c>
      <c r="AJ305" s="5">
        <f t="shared" si="117"/>
        <v>0</v>
      </c>
      <c r="AK305" s="5">
        <f t="shared" si="118"/>
        <v>0</v>
      </c>
      <c r="AL305" s="5">
        <f t="shared" si="119"/>
        <v>0</v>
      </c>
      <c r="AM305" s="5">
        <f t="shared" si="120"/>
        <v>0</v>
      </c>
      <c r="AN305" s="5">
        <f t="shared" si="121"/>
        <v>0</v>
      </c>
      <c r="AP305" s="37">
        <f t="shared" si="122"/>
        <v>0</v>
      </c>
      <c r="AQ305" s="37">
        <f t="shared" si="123"/>
        <v>0</v>
      </c>
      <c r="AR305" s="5">
        <f>+IF(AP305&gt;0, IF(COUNTIF(AP$78:AP305,AP305)&lt;=1,TRUE,FALSE),0)*$C$51*-1</f>
        <v>0</v>
      </c>
      <c r="AS305" s="5">
        <f>+IF(AQ305&gt;0, IF(COUNTIF(AQ$78:AQ305,AQ305)&lt;=1,TRUE,FALSE),0)*$C$51*-1</f>
        <v>0</v>
      </c>
    </row>
    <row r="306" spans="1:45" s="5" customFormat="1" hidden="1" outlineLevel="1" x14ac:dyDescent="0.2">
      <c r="A306" s="6"/>
      <c r="F306" s="55">
        <f t="shared" si="124"/>
        <v>55.889999999997798</v>
      </c>
      <c r="G306" s="33">
        <f t="shared" si="98"/>
        <v>0</v>
      </c>
      <c r="H306" s="33">
        <f t="shared" si="99"/>
        <v>0</v>
      </c>
      <c r="I306" s="57">
        <f t="shared" si="100"/>
        <v>0</v>
      </c>
      <c r="J306" s="53">
        <f t="shared" si="101"/>
        <v>55.889999999997798</v>
      </c>
      <c r="L306" s="5">
        <f t="shared" si="125"/>
        <v>19.509999999998854</v>
      </c>
      <c r="M306" s="5">
        <f t="shared" si="126"/>
        <v>-47.540000000000248</v>
      </c>
      <c r="N306" s="5">
        <f t="shared" si="127"/>
        <v>-8.5265128291212022E-14</v>
      </c>
      <c r="O306" s="5">
        <f t="shared" si="128"/>
        <v>-91.120000000000061</v>
      </c>
      <c r="P306" s="5">
        <f t="shared" si="129"/>
        <v>63.259999999999877</v>
      </c>
      <c r="R306" s="5">
        <f t="shared" si="102"/>
        <v>2</v>
      </c>
      <c r="S306" s="5">
        <f t="shared" si="103"/>
        <v>0</v>
      </c>
      <c r="T306" s="5">
        <f t="shared" si="104"/>
        <v>0</v>
      </c>
      <c r="U306" s="5">
        <f t="shared" si="105"/>
        <v>0</v>
      </c>
      <c r="V306" s="5">
        <f t="shared" si="106"/>
        <v>1</v>
      </c>
      <c r="X306" s="5">
        <f t="shared" si="107"/>
        <v>0</v>
      </c>
      <c r="Y306" s="5">
        <f t="shared" si="108"/>
        <v>0</v>
      </c>
      <c r="Z306" s="5">
        <f t="shared" si="109"/>
        <v>0</v>
      </c>
      <c r="AA306" s="5">
        <f t="shared" si="110"/>
        <v>0</v>
      </c>
      <c r="AB306" s="5">
        <f t="shared" si="111"/>
        <v>0</v>
      </c>
      <c r="AD306" s="5">
        <f t="shared" si="112"/>
        <v>0</v>
      </c>
      <c r="AE306" s="5">
        <f t="shared" si="113"/>
        <v>2</v>
      </c>
      <c r="AF306" s="5">
        <f t="shared" si="114"/>
        <v>3</v>
      </c>
      <c r="AG306" s="5">
        <f t="shared" si="115"/>
        <v>1</v>
      </c>
      <c r="AH306" s="5">
        <f t="shared" si="116"/>
        <v>0</v>
      </c>
      <c r="AJ306" s="5">
        <f t="shared" si="117"/>
        <v>0</v>
      </c>
      <c r="AK306" s="5">
        <f t="shared" si="118"/>
        <v>0</v>
      </c>
      <c r="AL306" s="5">
        <f t="shared" si="119"/>
        <v>0</v>
      </c>
      <c r="AM306" s="5">
        <f t="shared" si="120"/>
        <v>0</v>
      </c>
      <c r="AN306" s="5">
        <f t="shared" si="121"/>
        <v>0</v>
      </c>
      <c r="AP306" s="37">
        <f t="shared" si="122"/>
        <v>0</v>
      </c>
      <c r="AQ306" s="37">
        <f t="shared" si="123"/>
        <v>0</v>
      </c>
      <c r="AR306" s="5">
        <f>+IF(AP306&gt;0, IF(COUNTIF(AP$78:AP306,AP306)&lt;=1,TRUE,FALSE),0)*$C$51*-1</f>
        <v>0</v>
      </c>
      <c r="AS306" s="5">
        <f>+IF(AQ306&gt;0, IF(COUNTIF(AQ$78:AQ306,AQ306)&lt;=1,TRUE,FALSE),0)*$C$51*-1</f>
        <v>0</v>
      </c>
    </row>
    <row r="307" spans="1:45" s="5" customFormat="1" hidden="1" outlineLevel="1" x14ac:dyDescent="0.2">
      <c r="A307" s="6"/>
      <c r="F307" s="55">
        <f t="shared" si="124"/>
        <v>55.889999999997798</v>
      </c>
      <c r="G307" s="33">
        <f t="shared" si="98"/>
        <v>0</v>
      </c>
      <c r="H307" s="33">
        <f t="shared" si="99"/>
        <v>0</v>
      </c>
      <c r="I307" s="57">
        <f t="shared" si="100"/>
        <v>0</v>
      </c>
      <c r="J307" s="53">
        <f t="shared" si="101"/>
        <v>55.889999999997798</v>
      </c>
      <c r="L307" s="5">
        <f t="shared" si="125"/>
        <v>19.509999999998854</v>
      </c>
      <c r="M307" s="5">
        <f t="shared" si="126"/>
        <v>-47.540000000000248</v>
      </c>
      <c r="N307" s="5">
        <f t="shared" si="127"/>
        <v>-8.5265128291212022E-14</v>
      </c>
      <c r="O307" s="5">
        <f t="shared" si="128"/>
        <v>-91.120000000000061</v>
      </c>
      <c r="P307" s="5">
        <f t="shared" si="129"/>
        <v>63.259999999999877</v>
      </c>
      <c r="R307" s="5">
        <f t="shared" si="102"/>
        <v>2</v>
      </c>
      <c r="S307" s="5">
        <f t="shared" si="103"/>
        <v>0</v>
      </c>
      <c r="T307" s="5">
        <f t="shared" si="104"/>
        <v>0</v>
      </c>
      <c r="U307" s="5">
        <f t="shared" si="105"/>
        <v>0</v>
      </c>
      <c r="V307" s="5">
        <f t="shared" si="106"/>
        <v>1</v>
      </c>
      <c r="X307" s="5">
        <f t="shared" si="107"/>
        <v>0</v>
      </c>
      <c r="Y307" s="5">
        <f t="shared" si="108"/>
        <v>0</v>
      </c>
      <c r="Z307" s="5">
        <f t="shared" si="109"/>
        <v>0</v>
      </c>
      <c r="AA307" s="5">
        <f t="shared" si="110"/>
        <v>0</v>
      </c>
      <c r="AB307" s="5">
        <f t="shared" si="111"/>
        <v>0</v>
      </c>
      <c r="AD307" s="5">
        <f t="shared" si="112"/>
        <v>0</v>
      </c>
      <c r="AE307" s="5">
        <f t="shared" si="113"/>
        <v>2</v>
      </c>
      <c r="AF307" s="5">
        <f t="shared" si="114"/>
        <v>3</v>
      </c>
      <c r="AG307" s="5">
        <f t="shared" si="115"/>
        <v>1</v>
      </c>
      <c r="AH307" s="5">
        <f t="shared" si="116"/>
        <v>0</v>
      </c>
      <c r="AJ307" s="5">
        <f t="shared" si="117"/>
        <v>0</v>
      </c>
      <c r="AK307" s="5">
        <f t="shared" si="118"/>
        <v>0</v>
      </c>
      <c r="AL307" s="5">
        <f t="shared" si="119"/>
        <v>0</v>
      </c>
      <c r="AM307" s="5">
        <f t="shared" si="120"/>
        <v>0</v>
      </c>
      <c r="AN307" s="5">
        <f t="shared" si="121"/>
        <v>0</v>
      </c>
      <c r="AP307" s="37">
        <f t="shared" si="122"/>
        <v>0</v>
      </c>
      <c r="AQ307" s="37">
        <f t="shared" si="123"/>
        <v>0</v>
      </c>
      <c r="AR307" s="5">
        <f>+IF(AP307&gt;0, IF(COUNTIF(AP$78:AP307,AP307)&lt;=1,TRUE,FALSE),0)*$C$51*-1</f>
        <v>0</v>
      </c>
      <c r="AS307" s="5">
        <f>+IF(AQ307&gt;0, IF(COUNTIF(AQ$78:AQ307,AQ307)&lt;=1,TRUE,FALSE),0)*$C$51*-1</f>
        <v>0</v>
      </c>
    </row>
    <row r="308" spans="1:45" s="5" customFormat="1" hidden="1" outlineLevel="1" x14ac:dyDescent="0.2">
      <c r="A308" s="6"/>
      <c r="F308" s="55">
        <f t="shared" si="124"/>
        <v>55.889999999997798</v>
      </c>
      <c r="G308" s="33">
        <f t="shared" si="98"/>
        <v>0</v>
      </c>
      <c r="H308" s="33">
        <f t="shared" si="99"/>
        <v>0</v>
      </c>
      <c r="I308" s="57">
        <f t="shared" si="100"/>
        <v>0</v>
      </c>
      <c r="J308" s="53">
        <f t="shared" si="101"/>
        <v>55.889999999997798</v>
      </c>
      <c r="L308" s="5">
        <f t="shared" si="125"/>
        <v>19.509999999998854</v>
      </c>
      <c r="M308" s="5">
        <f t="shared" si="126"/>
        <v>-47.540000000000248</v>
      </c>
      <c r="N308" s="5">
        <f t="shared" si="127"/>
        <v>-8.5265128291212022E-14</v>
      </c>
      <c r="O308" s="5">
        <f t="shared" si="128"/>
        <v>-91.120000000000061</v>
      </c>
      <c r="P308" s="5">
        <f t="shared" si="129"/>
        <v>63.259999999999877</v>
      </c>
      <c r="R308" s="5">
        <f t="shared" si="102"/>
        <v>2</v>
      </c>
      <c r="S308" s="5">
        <f t="shared" si="103"/>
        <v>0</v>
      </c>
      <c r="T308" s="5">
        <f t="shared" si="104"/>
        <v>0</v>
      </c>
      <c r="U308" s="5">
        <f t="shared" si="105"/>
        <v>0</v>
      </c>
      <c r="V308" s="5">
        <f t="shared" si="106"/>
        <v>1</v>
      </c>
      <c r="X308" s="5">
        <f t="shared" si="107"/>
        <v>0</v>
      </c>
      <c r="Y308" s="5">
        <f t="shared" si="108"/>
        <v>0</v>
      </c>
      <c r="Z308" s="5">
        <f t="shared" si="109"/>
        <v>0</v>
      </c>
      <c r="AA308" s="5">
        <f t="shared" si="110"/>
        <v>0</v>
      </c>
      <c r="AB308" s="5">
        <f t="shared" si="111"/>
        <v>0</v>
      </c>
      <c r="AD308" s="5">
        <f t="shared" si="112"/>
        <v>0</v>
      </c>
      <c r="AE308" s="5">
        <f t="shared" si="113"/>
        <v>2</v>
      </c>
      <c r="AF308" s="5">
        <f t="shared" si="114"/>
        <v>3</v>
      </c>
      <c r="AG308" s="5">
        <f t="shared" si="115"/>
        <v>1</v>
      </c>
      <c r="AH308" s="5">
        <f t="shared" si="116"/>
        <v>0</v>
      </c>
      <c r="AJ308" s="5">
        <f t="shared" si="117"/>
        <v>0</v>
      </c>
      <c r="AK308" s="5">
        <f t="shared" si="118"/>
        <v>0</v>
      </c>
      <c r="AL308" s="5">
        <f t="shared" si="119"/>
        <v>0</v>
      </c>
      <c r="AM308" s="5">
        <f t="shared" si="120"/>
        <v>0</v>
      </c>
      <c r="AN308" s="5">
        <f t="shared" si="121"/>
        <v>0</v>
      </c>
      <c r="AP308" s="37">
        <f t="shared" si="122"/>
        <v>0</v>
      </c>
      <c r="AQ308" s="37">
        <f t="shared" si="123"/>
        <v>0</v>
      </c>
      <c r="AR308" s="5">
        <f>+IF(AP308&gt;0, IF(COUNTIF(AP$78:AP308,AP308)&lt;=1,TRUE,FALSE),0)*$C$51*-1</f>
        <v>0</v>
      </c>
      <c r="AS308" s="5">
        <f>+IF(AQ308&gt;0, IF(COUNTIF(AQ$78:AQ308,AQ308)&lt;=1,TRUE,FALSE),0)*$C$51*-1</f>
        <v>0</v>
      </c>
    </row>
    <row r="309" spans="1:45" s="5" customFormat="1" hidden="1" outlineLevel="1" x14ac:dyDescent="0.2">
      <c r="A309" s="6"/>
      <c r="F309" s="55">
        <f t="shared" si="124"/>
        <v>55.889999999997798</v>
      </c>
      <c r="G309" s="33">
        <f t="shared" si="98"/>
        <v>0</v>
      </c>
      <c r="H309" s="33">
        <f t="shared" si="99"/>
        <v>0</v>
      </c>
      <c r="I309" s="57">
        <f t="shared" si="100"/>
        <v>0</v>
      </c>
      <c r="J309" s="53">
        <f t="shared" si="101"/>
        <v>55.889999999997798</v>
      </c>
      <c r="L309" s="5">
        <f t="shared" si="125"/>
        <v>19.509999999998854</v>
      </c>
      <c r="M309" s="5">
        <f t="shared" si="126"/>
        <v>-47.540000000000248</v>
      </c>
      <c r="N309" s="5">
        <f t="shared" si="127"/>
        <v>-8.5265128291212022E-14</v>
      </c>
      <c r="O309" s="5">
        <f t="shared" si="128"/>
        <v>-91.120000000000061</v>
      </c>
      <c r="P309" s="5">
        <f t="shared" si="129"/>
        <v>63.259999999999877</v>
      </c>
      <c r="R309" s="5">
        <f t="shared" si="102"/>
        <v>2</v>
      </c>
      <c r="S309" s="5">
        <f t="shared" si="103"/>
        <v>0</v>
      </c>
      <c r="T309" s="5">
        <f t="shared" si="104"/>
        <v>0</v>
      </c>
      <c r="U309" s="5">
        <f t="shared" si="105"/>
        <v>0</v>
      </c>
      <c r="V309" s="5">
        <f t="shared" si="106"/>
        <v>1</v>
      </c>
      <c r="X309" s="5">
        <f t="shared" si="107"/>
        <v>0</v>
      </c>
      <c r="Y309" s="5">
        <f t="shared" si="108"/>
        <v>0</v>
      </c>
      <c r="Z309" s="5">
        <f t="shared" si="109"/>
        <v>0</v>
      </c>
      <c r="AA309" s="5">
        <f t="shared" si="110"/>
        <v>0</v>
      </c>
      <c r="AB309" s="5">
        <f t="shared" si="111"/>
        <v>0</v>
      </c>
      <c r="AD309" s="5">
        <f t="shared" si="112"/>
        <v>0</v>
      </c>
      <c r="AE309" s="5">
        <f t="shared" si="113"/>
        <v>2</v>
      </c>
      <c r="AF309" s="5">
        <f t="shared" si="114"/>
        <v>3</v>
      </c>
      <c r="AG309" s="5">
        <f t="shared" si="115"/>
        <v>1</v>
      </c>
      <c r="AH309" s="5">
        <f t="shared" si="116"/>
        <v>0</v>
      </c>
      <c r="AJ309" s="5">
        <f t="shared" si="117"/>
        <v>0</v>
      </c>
      <c r="AK309" s="5">
        <f t="shared" si="118"/>
        <v>0</v>
      </c>
      <c r="AL309" s="5">
        <f t="shared" si="119"/>
        <v>0</v>
      </c>
      <c r="AM309" s="5">
        <f t="shared" si="120"/>
        <v>0</v>
      </c>
      <c r="AN309" s="5">
        <f t="shared" si="121"/>
        <v>0</v>
      </c>
      <c r="AP309" s="37">
        <f t="shared" si="122"/>
        <v>0</v>
      </c>
      <c r="AQ309" s="37">
        <f t="shared" si="123"/>
        <v>0</v>
      </c>
      <c r="AR309" s="5">
        <f>+IF(AP309&gt;0, IF(COUNTIF(AP$78:AP309,AP309)&lt;=1,TRUE,FALSE),0)*$C$51*-1</f>
        <v>0</v>
      </c>
      <c r="AS309" s="5">
        <f>+IF(AQ309&gt;0, IF(COUNTIF(AQ$78:AQ309,AQ309)&lt;=1,TRUE,FALSE),0)*$C$51*-1</f>
        <v>0</v>
      </c>
    </row>
    <row r="310" spans="1:45" s="5" customFormat="1" hidden="1" outlineLevel="1" x14ac:dyDescent="0.2">
      <c r="A310" s="6"/>
      <c r="F310" s="55">
        <f t="shared" si="124"/>
        <v>55.889999999997798</v>
      </c>
      <c r="G310" s="33">
        <f t="shared" si="98"/>
        <v>0</v>
      </c>
      <c r="H310" s="33">
        <f t="shared" si="99"/>
        <v>0</v>
      </c>
      <c r="I310" s="57">
        <f t="shared" si="100"/>
        <v>0</v>
      </c>
      <c r="J310" s="53">
        <f t="shared" si="101"/>
        <v>55.889999999997798</v>
      </c>
      <c r="L310" s="5">
        <f t="shared" si="125"/>
        <v>19.509999999998854</v>
      </c>
      <c r="M310" s="5">
        <f t="shared" si="126"/>
        <v>-47.540000000000248</v>
      </c>
      <c r="N310" s="5">
        <f t="shared" si="127"/>
        <v>-8.5265128291212022E-14</v>
      </c>
      <c r="O310" s="5">
        <f t="shared" si="128"/>
        <v>-91.120000000000061</v>
      </c>
      <c r="P310" s="5">
        <f t="shared" si="129"/>
        <v>63.259999999999877</v>
      </c>
      <c r="R310" s="5">
        <f t="shared" si="102"/>
        <v>2</v>
      </c>
      <c r="S310" s="5">
        <f t="shared" si="103"/>
        <v>0</v>
      </c>
      <c r="T310" s="5">
        <f t="shared" si="104"/>
        <v>0</v>
      </c>
      <c r="U310" s="5">
        <f t="shared" si="105"/>
        <v>0</v>
      </c>
      <c r="V310" s="5">
        <f t="shared" si="106"/>
        <v>1</v>
      </c>
      <c r="X310" s="5">
        <f t="shared" si="107"/>
        <v>0</v>
      </c>
      <c r="Y310" s="5">
        <f t="shared" si="108"/>
        <v>0</v>
      </c>
      <c r="Z310" s="5">
        <f t="shared" si="109"/>
        <v>0</v>
      </c>
      <c r="AA310" s="5">
        <f t="shared" si="110"/>
        <v>0</v>
      </c>
      <c r="AB310" s="5">
        <f t="shared" si="111"/>
        <v>0</v>
      </c>
      <c r="AD310" s="5">
        <f t="shared" si="112"/>
        <v>0</v>
      </c>
      <c r="AE310" s="5">
        <f t="shared" si="113"/>
        <v>2</v>
      </c>
      <c r="AF310" s="5">
        <f t="shared" si="114"/>
        <v>3</v>
      </c>
      <c r="AG310" s="5">
        <f t="shared" si="115"/>
        <v>1</v>
      </c>
      <c r="AH310" s="5">
        <f t="shared" si="116"/>
        <v>0</v>
      </c>
      <c r="AJ310" s="5">
        <f t="shared" si="117"/>
        <v>0</v>
      </c>
      <c r="AK310" s="5">
        <f t="shared" si="118"/>
        <v>0</v>
      </c>
      <c r="AL310" s="5">
        <f t="shared" si="119"/>
        <v>0</v>
      </c>
      <c r="AM310" s="5">
        <f t="shared" si="120"/>
        <v>0</v>
      </c>
      <c r="AN310" s="5">
        <f t="shared" si="121"/>
        <v>0</v>
      </c>
      <c r="AP310" s="37">
        <f t="shared" si="122"/>
        <v>0</v>
      </c>
      <c r="AQ310" s="37">
        <f t="shared" si="123"/>
        <v>0</v>
      </c>
      <c r="AR310" s="5">
        <f>+IF(AP310&gt;0, IF(COUNTIF(AP$78:AP310,AP310)&lt;=1,TRUE,FALSE),0)*$C$51*-1</f>
        <v>0</v>
      </c>
      <c r="AS310" s="5">
        <f>+IF(AQ310&gt;0, IF(COUNTIF(AQ$78:AQ310,AQ310)&lt;=1,TRUE,FALSE),0)*$C$51*-1</f>
        <v>0</v>
      </c>
    </row>
    <row r="311" spans="1:45" s="5" customFormat="1" hidden="1" outlineLevel="1" x14ac:dyDescent="0.2">
      <c r="A311" s="6"/>
      <c r="F311" s="55">
        <f t="shared" si="124"/>
        <v>55.889999999997798</v>
      </c>
      <c r="G311" s="33">
        <f t="shared" si="98"/>
        <v>0</v>
      </c>
      <c r="H311" s="33">
        <f t="shared" si="99"/>
        <v>0</v>
      </c>
      <c r="I311" s="57">
        <f t="shared" si="100"/>
        <v>0</v>
      </c>
      <c r="J311" s="53">
        <f t="shared" si="101"/>
        <v>55.889999999997798</v>
      </c>
      <c r="L311" s="5">
        <f t="shared" si="125"/>
        <v>19.509999999998854</v>
      </c>
      <c r="M311" s="5">
        <f t="shared" si="126"/>
        <v>-47.540000000000248</v>
      </c>
      <c r="N311" s="5">
        <f t="shared" si="127"/>
        <v>-8.5265128291212022E-14</v>
      </c>
      <c r="O311" s="5">
        <f t="shared" si="128"/>
        <v>-91.120000000000061</v>
      </c>
      <c r="P311" s="5">
        <f t="shared" si="129"/>
        <v>63.259999999999877</v>
      </c>
      <c r="R311" s="5">
        <f t="shared" si="102"/>
        <v>2</v>
      </c>
      <c r="S311" s="5">
        <f t="shared" si="103"/>
        <v>0</v>
      </c>
      <c r="T311" s="5">
        <f t="shared" si="104"/>
        <v>0</v>
      </c>
      <c r="U311" s="5">
        <f t="shared" si="105"/>
        <v>0</v>
      </c>
      <c r="V311" s="5">
        <f t="shared" si="106"/>
        <v>1</v>
      </c>
      <c r="X311" s="5">
        <f t="shared" si="107"/>
        <v>0</v>
      </c>
      <c r="Y311" s="5">
        <f t="shared" si="108"/>
        <v>0</v>
      </c>
      <c r="Z311" s="5">
        <f t="shared" si="109"/>
        <v>0</v>
      </c>
      <c r="AA311" s="5">
        <f t="shared" si="110"/>
        <v>0</v>
      </c>
      <c r="AB311" s="5">
        <f t="shared" si="111"/>
        <v>0</v>
      </c>
      <c r="AD311" s="5">
        <f t="shared" si="112"/>
        <v>0</v>
      </c>
      <c r="AE311" s="5">
        <f t="shared" si="113"/>
        <v>2</v>
      </c>
      <c r="AF311" s="5">
        <f t="shared" si="114"/>
        <v>3</v>
      </c>
      <c r="AG311" s="5">
        <f t="shared" si="115"/>
        <v>1</v>
      </c>
      <c r="AH311" s="5">
        <f t="shared" si="116"/>
        <v>0</v>
      </c>
      <c r="AJ311" s="5">
        <f t="shared" si="117"/>
        <v>0</v>
      </c>
      <c r="AK311" s="5">
        <f t="shared" si="118"/>
        <v>0</v>
      </c>
      <c r="AL311" s="5">
        <f t="shared" si="119"/>
        <v>0</v>
      </c>
      <c r="AM311" s="5">
        <f t="shared" si="120"/>
        <v>0</v>
      </c>
      <c r="AN311" s="5">
        <f t="shared" si="121"/>
        <v>0</v>
      </c>
      <c r="AP311" s="37">
        <f t="shared" si="122"/>
        <v>0</v>
      </c>
      <c r="AQ311" s="37">
        <f t="shared" si="123"/>
        <v>0</v>
      </c>
      <c r="AR311" s="5">
        <f>+IF(AP311&gt;0, IF(COUNTIF(AP$78:AP311,AP311)&lt;=1,TRUE,FALSE),0)*$C$51*-1</f>
        <v>0</v>
      </c>
      <c r="AS311" s="5">
        <f>+IF(AQ311&gt;0, IF(COUNTIF(AQ$78:AQ311,AQ311)&lt;=1,TRUE,FALSE),0)*$C$51*-1</f>
        <v>0</v>
      </c>
    </row>
    <row r="312" spans="1:45" s="5" customFormat="1" hidden="1" outlineLevel="1" x14ac:dyDescent="0.2">
      <c r="A312" s="6"/>
      <c r="F312" s="55">
        <f t="shared" si="124"/>
        <v>55.889999999997798</v>
      </c>
      <c r="G312" s="33">
        <f t="shared" si="98"/>
        <v>0</v>
      </c>
      <c r="H312" s="33">
        <f t="shared" si="99"/>
        <v>0</v>
      </c>
      <c r="I312" s="57">
        <f t="shared" si="100"/>
        <v>0</v>
      </c>
      <c r="J312" s="53">
        <f t="shared" si="101"/>
        <v>55.889999999997798</v>
      </c>
      <c r="L312" s="5">
        <f t="shared" si="125"/>
        <v>19.509999999998854</v>
      </c>
      <c r="M312" s="5">
        <f t="shared" si="126"/>
        <v>-47.540000000000248</v>
      </c>
      <c r="N312" s="5">
        <f t="shared" si="127"/>
        <v>-8.5265128291212022E-14</v>
      </c>
      <c r="O312" s="5">
        <f t="shared" si="128"/>
        <v>-91.120000000000061</v>
      </c>
      <c r="P312" s="5">
        <f t="shared" si="129"/>
        <v>63.259999999999877</v>
      </c>
      <c r="R312" s="5">
        <f t="shared" si="102"/>
        <v>2</v>
      </c>
      <c r="S312" s="5">
        <f t="shared" si="103"/>
        <v>0</v>
      </c>
      <c r="T312" s="5">
        <f t="shared" si="104"/>
        <v>0</v>
      </c>
      <c r="U312" s="5">
        <f t="shared" si="105"/>
        <v>0</v>
      </c>
      <c r="V312" s="5">
        <f t="shared" si="106"/>
        <v>1</v>
      </c>
      <c r="X312" s="5">
        <f t="shared" si="107"/>
        <v>0</v>
      </c>
      <c r="Y312" s="5">
        <f t="shared" si="108"/>
        <v>0</v>
      </c>
      <c r="Z312" s="5">
        <f t="shared" si="109"/>
        <v>0</v>
      </c>
      <c r="AA312" s="5">
        <f t="shared" si="110"/>
        <v>0</v>
      </c>
      <c r="AB312" s="5">
        <f t="shared" si="111"/>
        <v>0</v>
      </c>
      <c r="AD312" s="5">
        <f t="shared" si="112"/>
        <v>0</v>
      </c>
      <c r="AE312" s="5">
        <f t="shared" si="113"/>
        <v>2</v>
      </c>
      <c r="AF312" s="5">
        <f t="shared" si="114"/>
        <v>3</v>
      </c>
      <c r="AG312" s="5">
        <f t="shared" si="115"/>
        <v>1</v>
      </c>
      <c r="AH312" s="5">
        <f t="shared" si="116"/>
        <v>0</v>
      </c>
      <c r="AJ312" s="5">
        <f t="shared" si="117"/>
        <v>0</v>
      </c>
      <c r="AK312" s="5">
        <f t="shared" si="118"/>
        <v>0</v>
      </c>
      <c r="AL312" s="5">
        <f t="shared" si="119"/>
        <v>0</v>
      </c>
      <c r="AM312" s="5">
        <f t="shared" si="120"/>
        <v>0</v>
      </c>
      <c r="AN312" s="5">
        <f t="shared" si="121"/>
        <v>0</v>
      </c>
      <c r="AP312" s="37">
        <f t="shared" si="122"/>
        <v>0</v>
      </c>
      <c r="AQ312" s="37">
        <f t="shared" si="123"/>
        <v>0</v>
      </c>
      <c r="AR312" s="5">
        <f>+IF(AP312&gt;0, IF(COUNTIF(AP$78:AP312,AP312)&lt;=1,TRUE,FALSE),0)*$C$51*-1</f>
        <v>0</v>
      </c>
      <c r="AS312" s="5">
        <f>+IF(AQ312&gt;0, IF(COUNTIF(AQ$78:AQ312,AQ312)&lt;=1,TRUE,FALSE),0)*$C$51*-1</f>
        <v>0</v>
      </c>
    </row>
    <row r="313" spans="1:45" s="5" customFormat="1" hidden="1" outlineLevel="1" x14ac:dyDescent="0.2">
      <c r="A313" s="6"/>
      <c r="F313" s="55">
        <f t="shared" si="124"/>
        <v>55.889999999997798</v>
      </c>
      <c r="G313" s="33">
        <f t="shared" si="98"/>
        <v>0</v>
      </c>
      <c r="H313" s="33">
        <f t="shared" si="99"/>
        <v>0</v>
      </c>
      <c r="I313" s="57">
        <f t="shared" si="100"/>
        <v>0</v>
      </c>
      <c r="J313" s="53">
        <f t="shared" si="101"/>
        <v>55.889999999997798</v>
      </c>
      <c r="L313" s="5">
        <f t="shared" si="125"/>
        <v>19.509999999998854</v>
      </c>
      <c r="M313" s="5">
        <f t="shared" si="126"/>
        <v>-47.540000000000248</v>
      </c>
      <c r="N313" s="5">
        <f t="shared" si="127"/>
        <v>-8.5265128291212022E-14</v>
      </c>
      <c r="O313" s="5">
        <f t="shared" si="128"/>
        <v>-91.120000000000061</v>
      </c>
      <c r="P313" s="5">
        <f t="shared" si="129"/>
        <v>63.259999999999877</v>
      </c>
      <c r="R313" s="5">
        <f t="shared" si="102"/>
        <v>2</v>
      </c>
      <c r="S313" s="5">
        <f t="shared" si="103"/>
        <v>0</v>
      </c>
      <c r="T313" s="5">
        <f t="shared" si="104"/>
        <v>0</v>
      </c>
      <c r="U313" s="5">
        <f t="shared" si="105"/>
        <v>0</v>
      </c>
      <c r="V313" s="5">
        <f t="shared" si="106"/>
        <v>1</v>
      </c>
      <c r="X313" s="5">
        <f t="shared" si="107"/>
        <v>0</v>
      </c>
      <c r="Y313" s="5">
        <f t="shared" si="108"/>
        <v>0</v>
      </c>
      <c r="Z313" s="5">
        <f t="shared" si="109"/>
        <v>0</v>
      </c>
      <c r="AA313" s="5">
        <f t="shared" si="110"/>
        <v>0</v>
      </c>
      <c r="AB313" s="5">
        <f t="shared" si="111"/>
        <v>0</v>
      </c>
      <c r="AD313" s="5">
        <f t="shared" si="112"/>
        <v>0</v>
      </c>
      <c r="AE313" s="5">
        <f t="shared" si="113"/>
        <v>2</v>
      </c>
      <c r="AF313" s="5">
        <f t="shared" si="114"/>
        <v>3</v>
      </c>
      <c r="AG313" s="5">
        <f t="shared" si="115"/>
        <v>1</v>
      </c>
      <c r="AH313" s="5">
        <f t="shared" si="116"/>
        <v>0</v>
      </c>
      <c r="AJ313" s="5">
        <f t="shared" si="117"/>
        <v>0</v>
      </c>
      <c r="AK313" s="5">
        <f t="shared" si="118"/>
        <v>0</v>
      </c>
      <c r="AL313" s="5">
        <f t="shared" si="119"/>
        <v>0</v>
      </c>
      <c r="AM313" s="5">
        <f t="shared" si="120"/>
        <v>0</v>
      </c>
      <c r="AN313" s="5">
        <f t="shared" si="121"/>
        <v>0</v>
      </c>
      <c r="AP313" s="37">
        <f t="shared" si="122"/>
        <v>0</v>
      </c>
      <c r="AQ313" s="37">
        <f t="shared" si="123"/>
        <v>0</v>
      </c>
      <c r="AR313" s="5">
        <f>+IF(AP313&gt;0, IF(COUNTIF(AP$78:AP313,AP313)&lt;=1,TRUE,FALSE),0)*$C$51*-1</f>
        <v>0</v>
      </c>
      <c r="AS313" s="5">
        <f>+IF(AQ313&gt;0, IF(COUNTIF(AQ$78:AQ313,AQ313)&lt;=1,TRUE,FALSE),0)*$C$51*-1</f>
        <v>0</v>
      </c>
    </row>
    <row r="314" spans="1:45" s="5" customFormat="1" hidden="1" outlineLevel="1" x14ac:dyDescent="0.2">
      <c r="A314" s="6"/>
      <c r="F314" s="55">
        <f t="shared" si="124"/>
        <v>55.889999999997798</v>
      </c>
      <c r="G314" s="33">
        <f t="shared" si="98"/>
        <v>0</v>
      </c>
      <c r="H314" s="33">
        <f t="shared" si="99"/>
        <v>0</v>
      </c>
      <c r="I314" s="57">
        <f t="shared" si="100"/>
        <v>0</v>
      </c>
      <c r="J314" s="53">
        <f t="shared" si="101"/>
        <v>55.889999999997798</v>
      </c>
      <c r="L314" s="5">
        <f t="shared" si="125"/>
        <v>19.509999999998854</v>
      </c>
      <c r="M314" s="5">
        <f t="shared" si="126"/>
        <v>-47.540000000000248</v>
      </c>
      <c r="N314" s="5">
        <f t="shared" si="127"/>
        <v>-8.5265128291212022E-14</v>
      </c>
      <c r="O314" s="5">
        <f t="shared" si="128"/>
        <v>-91.120000000000061</v>
      </c>
      <c r="P314" s="5">
        <f t="shared" si="129"/>
        <v>63.259999999999877</v>
      </c>
      <c r="R314" s="5">
        <f t="shared" si="102"/>
        <v>2</v>
      </c>
      <c r="S314" s="5">
        <f t="shared" si="103"/>
        <v>0</v>
      </c>
      <c r="T314" s="5">
        <f t="shared" si="104"/>
        <v>0</v>
      </c>
      <c r="U314" s="5">
        <f t="shared" si="105"/>
        <v>0</v>
      </c>
      <c r="V314" s="5">
        <f t="shared" si="106"/>
        <v>1</v>
      </c>
      <c r="X314" s="5">
        <f t="shared" si="107"/>
        <v>0</v>
      </c>
      <c r="Y314" s="5">
        <f t="shared" si="108"/>
        <v>0</v>
      </c>
      <c r="Z314" s="5">
        <f t="shared" si="109"/>
        <v>0</v>
      </c>
      <c r="AA314" s="5">
        <f t="shared" si="110"/>
        <v>0</v>
      </c>
      <c r="AB314" s="5">
        <f t="shared" si="111"/>
        <v>0</v>
      </c>
      <c r="AD314" s="5">
        <f t="shared" si="112"/>
        <v>0</v>
      </c>
      <c r="AE314" s="5">
        <f t="shared" si="113"/>
        <v>2</v>
      </c>
      <c r="AF314" s="5">
        <f t="shared" si="114"/>
        <v>3</v>
      </c>
      <c r="AG314" s="5">
        <f t="shared" si="115"/>
        <v>1</v>
      </c>
      <c r="AH314" s="5">
        <f t="shared" si="116"/>
        <v>0</v>
      </c>
      <c r="AJ314" s="5">
        <f t="shared" si="117"/>
        <v>0</v>
      </c>
      <c r="AK314" s="5">
        <f t="shared" si="118"/>
        <v>0</v>
      </c>
      <c r="AL314" s="5">
        <f t="shared" si="119"/>
        <v>0</v>
      </c>
      <c r="AM314" s="5">
        <f t="shared" si="120"/>
        <v>0</v>
      </c>
      <c r="AN314" s="5">
        <f t="shared" si="121"/>
        <v>0</v>
      </c>
      <c r="AP314" s="37">
        <f t="shared" si="122"/>
        <v>0</v>
      </c>
      <c r="AQ314" s="37">
        <f t="shared" si="123"/>
        <v>0</v>
      </c>
      <c r="AR314" s="5">
        <f>+IF(AP314&gt;0, IF(COUNTIF(AP$78:AP314,AP314)&lt;=1,TRUE,FALSE),0)*$C$51*-1</f>
        <v>0</v>
      </c>
      <c r="AS314" s="5">
        <f>+IF(AQ314&gt;0, IF(COUNTIF(AQ$78:AQ314,AQ314)&lt;=1,TRUE,FALSE),0)*$C$51*-1</f>
        <v>0</v>
      </c>
    </row>
    <row r="315" spans="1:45" s="5" customFormat="1" hidden="1" outlineLevel="1" x14ac:dyDescent="0.2">
      <c r="A315" s="6"/>
      <c r="F315" s="55">
        <f t="shared" si="124"/>
        <v>55.889999999997798</v>
      </c>
      <c r="G315" s="33">
        <f t="shared" si="98"/>
        <v>0</v>
      </c>
      <c r="H315" s="33">
        <f t="shared" si="99"/>
        <v>0</v>
      </c>
      <c r="I315" s="57">
        <f t="shared" si="100"/>
        <v>0</v>
      </c>
      <c r="J315" s="53">
        <f t="shared" si="101"/>
        <v>55.889999999997798</v>
      </c>
      <c r="L315" s="5">
        <f t="shared" si="125"/>
        <v>19.509999999998854</v>
      </c>
      <c r="M315" s="5">
        <f t="shared" si="126"/>
        <v>-47.540000000000248</v>
      </c>
      <c r="N315" s="5">
        <f t="shared" si="127"/>
        <v>-8.5265128291212022E-14</v>
      </c>
      <c r="O315" s="5">
        <f t="shared" si="128"/>
        <v>-91.120000000000061</v>
      </c>
      <c r="P315" s="5">
        <f t="shared" si="129"/>
        <v>63.259999999999877</v>
      </c>
      <c r="R315" s="5">
        <f t="shared" si="102"/>
        <v>2</v>
      </c>
      <c r="S315" s="5">
        <f t="shared" si="103"/>
        <v>0</v>
      </c>
      <c r="T315" s="5">
        <f t="shared" si="104"/>
        <v>0</v>
      </c>
      <c r="U315" s="5">
        <f t="shared" si="105"/>
        <v>0</v>
      </c>
      <c r="V315" s="5">
        <f t="shared" si="106"/>
        <v>1</v>
      </c>
      <c r="X315" s="5">
        <f t="shared" si="107"/>
        <v>0</v>
      </c>
      <c r="Y315" s="5">
        <f t="shared" si="108"/>
        <v>0</v>
      </c>
      <c r="Z315" s="5">
        <f t="shared" si="109"/>
        <v>0</v>
      </c>
      <c r="AA315" s="5">
        <f t="shared" si="110"/>
        <v>0</v>
      </c>
      <c r="AB315" s="5">
        <f t="shared" si="111"/>
        <v>0</v>
      </c>
      <c r="AD315" s="5">
        <f t="shared" si="112"/>
        <v>0</v>
      </c>
      <c r="AE315" s="5">
        <f t="shared" si="113"/>
        <v>2</v>
      </c>
      <c r="AF315" s="5">
        <f t="shared" si="114"/>
        <v>3</v>
      </c>
      <c r="AG315" s="5">
        <f t="shared" si="115"/>
        <v>1</v>
      </c>
      <c r="AH315" s="5">
        <f t="shared" si="116"/>
        <v>0</v>
      </c>
      <c r="AJ315" s="5">
        <f t="shared" si="117"/>
        <v>0</v>
      </c>
      <c r="AK315" s="5">
        <f t="shared" si="118"/>
        <v>0</v>
      </c>
      <c r="AL315" s="5">
        <f t="shared" si="119"/>
        <v>0</v>
      </c>
      <c r="AM315" s="5">
        <f t="shared" si="120"/>
        <v>0</v>
      </c>
      <c r="AN315" s="5">
        <f t="shared" si="121"/>
        <v>0</v>
      </c>
      <c r="AP315" s="37">
        <f t="shared" si="122"/>
        <v>0</v>
      </c>
      <c r="AQ315" s="37">
        <f t="shared" si="123"/>
        <v>0</v>
      </c>
      <c r="AR315" s="5">
        <f>+IF(AP315&gt;0, IF(COUNTIF(AP$78:AP315,AP315)&lt;=1,TRUE,FALSE),0)*$C$51*-1</f>
        <v>0</v>
      </c>
      <c r="AS315" s="5">
        <f>+IF(AQ315&gt;0, IF(COUNTIF(AQ$78:AQ315,AQ315)&lt;=1,TRUE,FALSE),0)*$C$51*-1</f>
        <v>0</v>
      </c>
    </row>
    <row r="316" spans="1:45" s="5" customFormat="1" hidden="1" outlineLevel="1" x14ac:dyDescent="0.2">
      <c r="A316" s="6"/>
      <c r="F316" s="55">
        <f t="shared" si="124"/>
        <v>55.889999999997798</v>
      </c>
      <c r="G316" s="33">
        <f t="shared" si="98"/>
        <v>0</v>
      </c>
      <c r="H316" s="33">
        <f t="shared" si="99"/>
        <v>0</v>
      </c>
      <c r="I316" s="57">
        <f t="shared" si="100"/>
        <v>0</v>
      </c>
      <c r="J316" s="53">
        <f t="shared" si="101"/>
        <v>55.889999999997798</v>
      </c>
      <c r="L316" s="5">
        <f t="shared" si="125"/>
        <v>19.509999999998854</v>
      </c>
      <c r="M316" s="5">
        <f t="shared" si="126"/>
        <v>-47.540000000000248</v>
      </c>
      <c r="N316" s="5">
        <f t="shared" si="127"/>
        <v>-8.5265128291212022E-14</v>
      </c>
      <c r="O316" s="5">
        <f t="shared" si="128"/>
        <v>-91.120000000000061</v>
      </c>
      <c r="P316" s="5">
        <f t="shared" si="129"/>
        <v>63.259999999999877</v>
      </c>
      <c r="R316" s="5">
        <f t="shared" si="102"/>
        <v>2</v>
      </c>
      <c r="S316" s="5">
        <f t="shared" si="103"/>
        <v>0</v>
      </c>
      <c r="T316" s="5">
        <f t="shared" si="104"/>
        <v>0</v>
      </c>
      <c r="U316" s="5">
        <f t="shared" si="105"/>
        <v>0</v>
      </c>
      <c r="V316" s="5">
        <f t="shared" si="106"/>
        <v>1</v>
      </c>
      <c r="X316" s="5">
        <f t="shared" si="107"/>
        <v>0</v>
      </c>
      <c r="Y316" s="5">
        <f t="shared" si="108"/>
        <v>0</v>
      </c>
      <c r="Z316" s="5">
        <f t="shared" si="109"/>
        <v>0</v>
      </c>
      <c r="AA316" s="5">
        <f t="shared" si="110"/>
        <v>0</v>
      </c>
      <c r="AB316" s="5">
        <f t="shared" si="111"/>
        <v>0</v>
      </c>
      <c r="AD316" s="5">
        <f t="shared" si="112"/>
        <v>0</v>
      </c>
      <c r="AE316" s="5">
        <f t="shared" si="113"/>
        <v>2</v>
      </c>
      <c r="AF316" s="5">
        <f t="shared" si="114"/>
        <v>3</v>
      </c>
      <c r="AG316" s="5">
        <f t="shared" si="115"/>
        <v>1</v>
      </c>
      <c r="AH316" s="5">
        <f t="shared" si="116"/>
        <v>0</v>
      </c>
      <c r="AJ316" s="5">
        <f t="shared" si="117"/>
        <v>0</v>
      </c>
      <c r="AK316" s="5">
        <f t="shared" si="118"/>
        <v>0</v>
      </c>
      <c r="AL316" s="5">
        <f t="shared" si="119"/>
        <v>0</v>
      </c>
      <c r="AM316" s="5">
        <f t="shared" si="120"/>
        <v>0</v>
      </c>
      <c r="AN316" s="5">
        <f t="shared" si="121"/>
        <v>0</v>
      </c>
      <c r="AP316" s="37">
        <f t="shared" si="122"/>
        <v>0</v>
      </c>
      <c r="AQ316" s="37">
        <f t="shared" si="123"/>
        <v>0</v>
      </c>
      <c r="AR316" s="5">
        <f>+IF(AP316&gt;0, IF(COUNTIF(AP$78:AP316,AP316)&lt;=1,TRUE,FALSE),0)*$C$51*-1</f>
        <v>0</v>
      </c>
      <c r="AS316" s="5">
        <f>+IF(AQ316&gt;0, IF(COUNTIF(AQ$78:AQ316,AQ316)&lt;=1,TRUE,FALSE),0)*$C$51*-1</f>
        <v>0</v>
      </c>
    </row>
    <row r="317" spans="1:45" s="5" customFormat="1" hidden="1" outlineLevel="1" x14ac:dyDescent="0.2">
      <c r="A317" s="6"/>
      <c r="F317" s="55">
        <f t="shared" si="124"/>
        <v>55.889999999997798</v>
      </c>
      <c r="G317" s="33">
        <f t="shared" si="98"/>
        <v>0</v>
      </c>
      <c r="H317" s="33">
        <f t="shared" si="99"/>
        <v>0</v>
      </c>
      <c r="I317" s="57">
        <f t="shared" si="100"/>
        <v>0</v>
      </c>
      <c r="J317" s="53">
        <f t="shared" si="101"/>
        <v>55.889999999997798</v>
      </c>
      <c r="L317" s="5">
        <f t="shared" si="125"/>
        <v>19.509999999998854</v>
      </c>
      <c r="M317" s="5">
        <f t="shared" si="126"/>
        <v>-47.540000000000248</v>
      </c>
      <c r="N317" s="5">
        <f t="shared" si="127"/>
        <v>-8.5265128291212022E-14</v>
      </c>
      <c r="O317" s="5">
        <f t="shared" si="128"/>
        <v>-91.120000000000061</v>
      </c>
      <c r="P317" s="5">
        <f t="shared" si="129"/>
        <v>63.259999999999877</v>
      </c>
      <c r="R317" s="5">
        <f t="shared" si="102"/>
        <v>2</v>
      </c>
      <c r="S317" s="5">
        <f t="shared" si="103"/>
        <v>0</v>
      </c>
      <c r="T317" s="5">
        <f t="shared" si="104"/>
        <v>0</v>
      </c>
      <c r="U317" s="5">
        <f t="shared" si="105"/>
        <v>0</v>
      </c>
      <c r="V317" s="5">
        <f t="shared" si="106"/>
        <v>1</v>
      </c>
      <c r="X317" s="5">
        <f t="shared" si="107"/>
        <v>0</v>
      </c>
      <c r="Y317" s="5">
        <f t="shared" si="108"/>
        <v>0</v>
      </c>
      <c r="Z317" s="5">
        <f t="shared" si="109"/>
        <v>0</v>
      </c>
      <c r="AA317" s="5">
        <f t="shared" si="110"/>
        <v>0</v>
      </c>
      <c r="AB317" s="5">
        <f t="shared" si="111"/>
        <v>0</v>
      </c>
      <c r="AD317" s="5">
        <f t="shared" si="112"/>
        <v>0</v>
      </c>
      <c r="AE317" s="5">
        <f t="shared" si="113"/>
        <v>2</v>
      </c>
      <c r="AF317" s="5">
        <f t="shared" si="114"/>
        <v>3</v>
      </c>
      <c r="AG317" s="5">
        <f t="shared" si="115"/>
        <v>1</v>
      </c>
      <c r="AH317" s="5">
        <f t="shared" si="116"/>
        <v>0</v>
      </c>
      <c r="AJ317" s="5">
        <f t="shared" si="117"/>
        <v>0</v>
      </c>
      <c r="AK317" s="5">
        <f t="shared" si="118"/>
        <v>0</v>
      </c>
      <c r="AL317" s="5">
        <f t="shared" si="119"/>
        <v>0</v>
      </c>
      <c r="AM317" s="5">
        <f t="shared" si="120"/>
        <v>0</v>
      </c>
      <c r="AN317" s="5">
        <f t="shared" si="121"/>
        <v>0</v>
      </c>
      <c r="AP317" s="37">
        <f t="shared" si="122"/>
        <v>0</v>
      </c>
      <c r="AQ317" s="37">
        <f t="shared" si="123"/>
        <v>0</v>
      </c>
      <c r="AR317" s="5">
        <f>+IF(AP317&gt;0, IF(COUNTIF(AP$78:AP317,AP317)&lt;=1,TRUE,FALSE),0)*$C$51*-1</f>
        <v>0</v>
      </c>
      <c r="AS317" s="5">
        <f>+IF(AQ317&gt;0, IF(COUNTIF(AQ$78:AQ317,AQ317)&lt;=1,TRUE,FALSE),0)*$C$51*-1</f>
        <v>0</v>
      </c>
    </row>
    <row r="318" spans="1:45" s="5" customFormat="1" hidden="1" outlineLevel="1" x14ac:dyDescent="0.2">
      <c r="A318" s="6"/>
      <c r="F318" s="55">
        <f t="shared" si="124"/>
        <v>55.889999999997798</v>
      </c>
      <c r="G318" s="33">
        <f t="shared" si="98"/>
        <v>0</v>
      </c>
      <c r="H318" s="33">
        <f t="shared" si="99"/>
        <v>0</v>
      </c>
      <c r="I318" s="57">
        <f t="shared" si="100"/>
        <v>0</v>
      </c>
      <c r="J318" s="53">
        <f t="shared" si="101"/>
        <v>55.889999999997798</v>
      </c>
      <c r="L318" s="5">
        <f t="shared" si="125"/>
        <v>19.509999999998854</v>
      </c>
      <c r="M318" s="5">
        <f t="shared" si="126"/>
        <v>-47.540000000000248</v>
      </c>
      <c r="N318" s="5">
        <f t="shared" si="127"/>
        <v>-8.5265128291212022E-14</v>
      </c>
      <c r="O318" s="5">
        <f t="shared" si="128"/>
        <v>-91.120000000000061</v>
      </c>
      <c r="P318" s="5">
        <f t="shared" si="129"/>
        <v>63.259999999999877</v>
      </c>
      <c r="R318" s="5">
        <f t="shared" si="102"/>
        <v>2</v>
      </c>
      <c r="S318" s="5">
        <f t="shared" si="103"/>
        <v>0</v>
      </c>
      <c r="T318" s="5">
        <f t="shared" si="104"/>
        <v>0</v>
      </c>
      <c r="U318" s="5">
        <f t="shared" si="105"/>
        <v>0</v>
      </c>
      <c r="V318" s="5">
        <f t="shared" si="106"/>
        <v>1</v>
      </c>
      <c r="X318" s="5">
        <f t="shared" si="107"/>
        <v>0</v>
      </c>
      <c r="Y318" s="5">
        <f t="shared" si="108"/>
        <v>0</v>
      </c>
      <c r="Z318" s="5">
        <f t="shared" si="109"/>
        <v>0</v>
      </c>
      <c r="AA318" s="5">
        <f t="shared" si="110"/>
        <v>0</v>
      </c>
      <c r="AB318" s="5">
        <f t="shared" si="111"/>
        <v>0</v>
      </c>
      <c r="AD318" s="5">
        <f t="shared" si="112"/>
        <v>0</v>
      </c>
      <c r="AE318" s="5">
        <f t="shared" si="113"/>
        <v>2</v>
      </c>
      <c r="AF318" s="5">
        <f t="shared" si="114"/>
        <v>3</v>
      </c>
      <c r="AG318" s="5">
        <f t="shared" si="115"/>
        <v>1</v>
      </c>
      <c r="AH318" s="5">
        <f t="shared" si="116"/>
        <v>0</v>
      </c>
      <c r="AJ318" s="5">
        <f t="shared" si="117"/>
        <v>0</v>
      </c>
      <c r="AK318" s="5">
        <f t="shared" si="118"/>
        <v>0</v>
      </c>
      <c r="AL318" s="5">
        <f t="shared" si="119"/>
        <v>0</v>
      </c>
      <c r="AM318" s="5">
        <f t="shared" si="120"/>
        <v>0</v>
      </c>
      <c r="AN318" s="5">
        <f t="shared" si="121"/>
        <v>0</v>
      </c>
      <c r="AP318" s="37">
        <f t="shared" si="122"/>
        <v>0</v>
      </c>
      <c r="AQ318" s="37">
        <f t="shared" si="123"/>
        <v>0</v>
      </c>
      <c r="AR318" s="5">
        <f>+IF(AP318&gt;0, IF(COUNTIF(AP$78:AP318,AP318)&lt;=1,TRUE,FALSE),0)*$C$51*-1</f>
        <v>0</v>
      </c>
      <c r="AS318" s="5">
        <f>+IF(AQ318&gt;0, IF(COUNTIF(AQ$78:AQ318,AQ318)&lt;=1,TRUE,FALSE),0)*$C$51*-1</f>
        <v>0</v>
      </c>
    </row>
    <row r="319" spans="1:45" s="5" customFormat="1" hidden="1" outlineLevel="1" x14ac:dyDescent="0.2">
      <c r="A319" s="6"/>
      <c r="F319" s="55">
        <f t="shared" si="124"/>
        <v>55.889999999997798</v>
      </c>
      <c r="G319" s="33">
        <f t="shared" si="98"/>
        <v>0</v>
      </c>
      <c r="H319" s="33">
        <f t="shared" si="99"/>
        <v>0</v>
      </c>
      <c r="I319" s="57">
        <f t="shared" si="100"/>
        <v>0</v>
      </c>
      <c r="J319" s="53">
        <f t="shared" si="101"/>
        <v>55.889999999997798</v>
      </c>
      <c r="L319" s="5">
        <f t="shared" si="125"/>
        <v>19.509999999998854</v>
      </c>
      <c r="M319" s="5">
        <f t="shared" si="126"/>
        <v>-47.540000000000248</v>
      </c>
      <c r="N319" s="5">
        <f t="shared" si="127"/>
        <v>-8.5265128291212022E-14</v>
      </c>
      <c r="O319" s="5">
        <f t="shared" si="128"/>
        <v>-91.120000000000061</v>
      </c>
      <c r="P319" s="5">
        <f t="shared" si="129"/>
        <v>63.259999999999877</v>
      </c>
      <c r="R319" s="5">
        <f t="shared" si="102"/>
        <v>2</v>
      </c>
      <c r="S319" s="5">
        <f t="shared" si="103"/>
        <v>0</v>
      </c>
      <c r="T319" s="5">
        <f t="shared" si="104"/>
        <v>0</v>
      </c>
      <c r="U319" s="5">
        <f t="shared" si="105"/>
        <v>0</v>
      </c>
      <c r="V319" s="5">
        <f t="shared" si="106"/>
        <v>1</v>
      </c>
      <c r="X319" s="5">
        <f t="shared" si="107"/>
        <v>0</v>
      </c>
      <c r="Y319" s="5">
        <f t="shared" si="108"/>
        <v>0</v>
      </c>
      <c r="Z319" s="5">
        <f t="shared" si="109"/>
        <v>0</v>
      </c>
      <c r="AA319" s="5">
        <f t="shared" si="110"/>
        <v>0</v>
      </c>
      <c r="AB319" s="5">
        <f t="shared" si="111"/>
        <v>0</v>
      </c>
      <c r="AD319" s="5">
        <f t="shared" si="112"/>
        <v>0</v>
      </c>
      <c r="AE319" s="5">
        <f t="shared" si="113"/>
        <v>2</v>
      </c>
      <c r="AF319" s="5">
        <f t="shared" si="114"/>
        <v>3</v>
      </c>
      <c r="AG319" s="5">
        <f t="shared" si="115"/>
        <v>1</v>
      </c>
      <c r="AH319" s="5">
        <f t="shared" si="116"/>
        <v>0</v>
      </c>
      <c r="AJ319" s="5">
        <f t="shared" si="117"/>
        <v>0</v>
      </c>
      <c r="AK319" s="5">
        <f t="shared" si="118"/>
        <v>0</v>
      </c>
      <c r="AL319" s="5">
        <f t="shared" si="119"/>
        <v>0</v>
      </c>
      <c r="AM319" s="5">
        <f t="shared" si="120"/>
        <v>0</v>
      </c>
      <c r="AN319" s="5">
        <f t="shared" si="121"/>
        <v>0</v>
      </c>
      <c r="AP319" s="37">
        <f t="shared" si="122"/>
        <v>0</v>
      </c>
      <c r="AQ319" s="37">
        <f t="shared" si="123"/>
        <v>0</v>
      </c>
      <c r="AR319" s="5">
        <f>+IF(AP319&gt;0, IF(COUNTIF(AP$78:AP319,AP319)&lt;=1,TRUE,FALSE),0)*$C$51*-1</f>
        <v>0</v>
      </c>
      <c r="AS319" s="5">
        <f>+IF(AQ319&gt;0, IF(COUNTIF(AQ$78:AQ319,AQ319)&lt;=1,TRUE,FALSE),0)*$C$51*-1</f>
        <v>0</v>
      </c>
    </row>
    <row r="320" spans="1:45" s="5" customFormat="1" hidden="1" outlineLevel="1" x14ac:dyDescent="0.2">
      <c r="A320" s="6"/>
      <c r="F320" s="55">
        <f t="shared" si="124"/>
        <v>55.889999999997798</v>
      </c>
      <c r="G320" s="33">
        <f t="shared" si="98"/>
        <v>0</v>
      </c>
      <c r="H320" s="33">
        <f t="shared" si="99"/>
        <v>0</v>
      </c>
      <c r="I320" s="57">
        <f t="shared" si="100"/>
        <v>0</v>
      </c>
      <c r="J320" s="53">
        <f t="shared" si="101"/>
        <v>55.889999999997798</v>
      </c>
      <c r="L320" s="5">
        <f t="shared" si="125"/>
        <v>19.509999999998854</v>
      </c>
      <c r="M320" s="5">
        <f t="shared" si="126"/>
        <v>-47.540000000000248</v>
      </c>
      <c r="N320" s="5">
        <f t="shared" si="127"/>
        <v>-8.5265128291212022E-14</v>
      </c>
      <c r="O320" s="5">
        <f t="shared" si="128"/>
        <v>-91.120000000000061</v>
      </c>
      <c r="P320" s="5">
        <f t="shared" si="129"/>
        <v>63.259999999999877</v>
      </c>
      <c r="R320" s="5">
        <f t="shared" si="102"/>
        <v>2</v>
      </c>
      <c r="S320" s="5">
        <f t="shared" si="103"/>
        <v>0</v>
      </c>
      <c r="T320" s="5">
        <f t="shared" si="104"/>
        <v>0</v>
      </c>
      <c r="U320" s="5">
        <f t="shared" si="105"/>
        <v>0</v>
      </c>
      <c r="V320" s="5">
        <f t="shared" si="106"/>
        <v>1</v>
      </c>
      <c r="X320" s="5">
        <f t="shared" si="107"/>
        <v>0</v>
      </c>
      <c r="Y320" s="5">
        <f t="shared" si="108"/>
        <v>0</v>
      </c>
      <c r="Z320" s="5">
        <f t="shared" si="109"/>
        <v>0</v>
      </c>
      <c r="AA320" s="5">
        <f t="shared" si="110"/>
        <v>0</v>
      </c>
      <c r="AB320" s="5">
        <f t="shared" si="111"/>
        <v>0</v>
      </c>
      <c r="AD320" s="5">
        <f t="shared" si="112"/>
        <v>0</v>
      </c>
      <c r="AE320" s="5">
        <f t="shared" si="113"/>
        <v>2</v>
      </c>
      <c r="AF320" s="5">
        <f t="shared" si="114"/>
        <v>3</v>
      </c>
      <c r="AG320" s="5">
        <f t="shared" si="115"/>
        <v>1</v>
      </c>
      <c r="AH320" s="5">
        <f t="shared" si="116"/>
        <v>0</v>
      </c>
      <c r="AJ320" s="5">
        <f t="shared" si="117"/>
        <v>0</v>
      </c>
      <c r="AK320" s="5">
        <f t="shared" si="118"/>
        <v>0</v>
      </c>
      <c r="AL320" s="5">
        <f t="shared" si="119"/>
        <v>0</v>
      </c>
      <c r="AM320" s="5">
        <f t="shared" si="120"/>
        <v>0</v>
      </c>
      <c r="AN320" s="5">
        <f t="shared" si="121"/>
        <v>0</v>
      </c>
      <c r="AP320" s="37">
        <f t="shared" si="122"/>
        <v>0</v>
      </c>
      <c r="AQ320" s="37">
        <f t="shared" si="123"/>
        <v>0</v>
      </c>
      <c r="AR320" s="5">
        <f>+IF(AP320&gt;0, IF(COUNTIF(AP$78:AP320,AP320)&lt;=1,TRUE,FALSE),0)*$C$51*-1</f>
        <v>0</v>
      </c>
      <c r="AS320" s="5">
        <f>+IF(AQ320&gt;0, IF(COUNTIF(AQ$78:AQ320,AQ320)&lt;=1,TRUE,FALSE),0)*$C$51*-1</f>
        <v>0</v>
      </c>
    </row>
    <row r="321" spans="1:45" s="5" customFormat="1" hidden="1" outlineLevel="1" x14ac:dyDescent="0.2">
      <c r="A321" s="6"/>
      <c r="F321" s="55">
        <f t="shared" si="124"/>
        <v>55.889999999997798</v>
      </c>
      <c r="G321" s="33">
        <f t="shared" si="98"/>
        <v>0</v>
      </c>
      <c r="H321" s="33">
        <f t="shared" si="99"/>
        <v>0</v>
      </c>
      <c r="I321" s="57">
        <f t="shared" si="100"/>
        <v>0</v>
      </c>
      <c r="J321" s="53">
        <f t="shared" si="101"/>
        <v>55.889999999997798</v>
      </c>
      <c r="L321" s="5">
        <f t="shared" si="125"/>
        <v>19.509999999998854</v>
      </c>
      <c r="M321" s="5">
        <f t="shared" si="126"/>
        <v>-47.540000000000248</v>
      </c>
      <c r="N321" s="5">
        <f t="shared" si="127"/>
        <v>-8.5265128291212022E-14</v>
      </c>
      <c r="O321" s="5">
        <f t="shared" si="128"/>
        <v>-91.120000000000061</v>
      </c>
      <c r="P321" s="5">
        <f t="shared" si="129"/>
        <v>63.259999999999877</v>
      </c>
      <c r="R321" s="5">
        <f t="shared" si="102"/>
        <v>2</v>
      </c>
      <c r="S321" s="5">
        <f t="shared" si="103"/>
        <v>0</v>
      </c>
      <c r="T321" s="5">
        <f t="shared" si="104"/>
        <v>0</v>
      </c>
      <c r="U321" s="5">
        <f t="shared" si="105"/>
        <v>0</v>
      </c>
      <c r="V321" s="5">
        <f t="shared" si="106"/>
        <v>1</v>
      </c>
      <c r="X321" s="5">
        <f t="shared" si="107"/>
        <v>0</v>
      </c>
      <c r="Y321" s="5">
        <f t="shared" si="108"/>
        <v>0</v>
      </c>
      <c r="Z321" s="5">
        <f t="shared" si="109"/>
        <v>0</v>
      </c>
      <c r="AA321" s="5">
        <f t="shared" si="110"/>
        <v>0</v>
      </c>
      <c r="AB321" s="5">
        <f t="shared" si="111"/>
        <v>0</v>
      </c>
      <c r="AD321" s="5">
        <f t="shared" si="112"/>
        <v>0</v>
      </c>
      <c r="AE321" s="5">
        <f t="shared" si="113"/>
        <v>2</v>
      </c>
      <c r="AF321" s="5">
        <f t="shared" si="114"/>
        <v>3</v>
      </c>
      <c r="AG321" s="5">
        <f t="shared" si="115"/>
        <v>1</v>
      </c>
      <c r="AH321" s="5">
        <f t="shared" si="116"/>
        <v>0</v>
      </c>
      <c r="AJ321" s="5">
        <f t="shared" si="117"/>
        <v>0</v>
      </c>
      <c r="AK321" s="5">
        <f t="shared" si="118"/>
        <v>0</v>
      </c>
      <c r="AL321" s="5">
        <f t="shared" si="119"/>
        <v>0</v>
      </c>
      <c r="AM321" s="5">
        <f t="shared" si="120"/>
        <v>0</v>
      </c>
      <c r="AN321" s="5">
        <f t="shared" si="121"/>
        <v>0</v>
      </c>
      <c r="AP321" s="37">
        <f t="shared" si="122"/>
        <v>0</v>
      </c>
      <c r="AQ321" s="37">
        <f t="shared" si="123"/>
        <v>0</v>
      </c>
      <c r="AR321" s="5">
        <f>+IF(AP321&gt;0, IF(COUNTIF(AP$78:AP321,AP321)&lt;=1,TRUE,FALSE),0)*$C$51*-1</f>
        <v>0</v>
      </c>
      <c r="AS321" s="5">
        <f>+IF(AQ321&gt;0, IF(COUNTIF(AQ$78:AQ321,AQ321)&lt;=1,TRUE,FALSE),0)*$C$51*-1</f>
        <v>0</v>
      </c>
    </row>
    <row r="322" spans="1:45" s="5" customFormat="1" hidden="1" outlineLevel="1" x14ac:dyDescent="0.2">
      <c r="A322" s="6"/>
      <c r="F322" s="55">
        <f t="shared" si="124"/>
        <v>55.889999999997798</v>
      </c>
      <c r="G322" s="33">
        <f t="shared" si="98"/>
        <v>0</v>
      </c>
      <c r="H322" s="33">
        <f t="shared" si="99"/>
        <v>0</v>
      </c>
      <c r="I322" s="57">
        <f t="shared" si="100"/>
        <v>0</v>
      </c>
      <c r="J322" s="53">
        <f t="shared" si="101"/>
        <v>55.889999999997798</v>
      </c>
      <c r="L322" s="5">
        <f t="shared" si="125"/>
        <v>19.509999999998854</v>
      </c>
      <c r="M322" s="5">
        <f t="shared" si="126"/>
        <v>-47.540000000000248</v>
      </c>
      <c r="N322" s="5">
        <f t="shared" si="127"/>
        <v>-8.5265128291212022E-14</v>
      </c>
      <c r="O322" s="5">
        <f t="shared" si="128"/>
        <v>-91.120000000000061</v>
      </c>
      <c r="P322" s="5">
        <f t="shared" si="129"/>
        <v>63.259999999999877</v>
      </c>
      <c r="R322" s="5">
        <f t="shared" si="102"/>
        <v>2</v>
      </c>
      <c r="S322" s="5">
        <f t="shared" si="103"/>
        <v>0</v>
      </c>
      <c r="T322" s="5">
        <f t="shared" si="104"/>
        <v>0</v>
      </c>
      <c r="U322" s="5">
        <f t="shared" si="105"/>
        <v>0</v>
      </c>
      <c r="V322" s="5">
        <f t="shared" si="106"/>
        <v>1</v>
      </c>
      <c r="X322" s="5">
        <f t="shared" si="107"/>
        <v>0</v>
      </c>
      <c r="Y322" s="5">
        <f t="shared" si="108"/>
        <v>0</v>
      </c>
      <c r="Z322" s="5">
        <f t="shared" si="109"/>
        <v>0</v>
      </c>
      <c r="AA322" s="5">
        <f t="shared" si="110"/>
        <v>0</v>
      </c>
      <c r="AB322" s="5">
        <f t="shared" si="111"/>
        <v>0</v>
      </c>
      <c r="AD322" s="5">
        <f t="shared" si="112"/>
        <v>0</v>
      </c>
      <c r="AE322" s="5">
        <f t="shared" si="113"/>
        <v>2</v>
      </c>
      <c r="AF322" s="5">
        <f t="shared" si="114"/>
        <v>3</v>
      </c>
      <c r="AG322" s="5">
        <f t="shared" si="115"/>
        <v>1</v>
      </c>
      <c r="AH322" s="5">
        <f t="shared" si="116"/>
        <v>0</v>
      </c>
      <c r="AJ322" s="5">
        <f t="shared" si="117"/>
        <v>0</v>
      </c>
      <c r="AK322" s="5">
        <f t="shared" si="118"/>
        <v>0</v>
      </c>
      <c r="AL322" s="5">
        <f t="shared" si="119"/>
        <v>0</v>
      </c>
      <c r="AM322" s="5">
        <f t="shared" si="120"/>
        <v>0</v>
      </c>
      <c r="AN322" s="5">
        <f t="shared" si="121"/>
        <v>0</v>
      </c>
      <c r="AP322" s="37">
        <f t="shared" si="122"/>
        <v>0</v>
      </c>
      <c r="AQ322" s="37">
        <f t="shared" si="123"/>
        <v>0</v>
      </c>
      <c r="AR322" s="5">
        <f>+IF(AP322&gt;0, IF(COUNTIF(AP$78:AP322,AP322)&lt;=1,TRUE,FALSE),0)*$C$51*-1</f>
        <v>0</v>
      </c>
      <c r="AS322" s="5">
        <f>+IF(AQ322&gt;0, IF(COUNTIF(AQ$78:AQ322,AQ322)&lt;=1,TRUE,FALSE),0)*$C$51*-1</f>
        <v>0</v>
      </c>
    </row>
    <row r="323" spans="1:45" s="5" customFormat="1" hidden="1" outlineLevel="1" x14ac:dyDescent="0.2">
      <c r="A323" s="6"/>
      <c r="F323" s="55">
        <f t="shared" si="124"/>
        <v>55.889999999997798</v>
      </c>
      <c r="G323" s="33">
        <f t="shared" si="98"/>
        <v>0</v>
      </c>
      <c r="H323" s="33">
        <f t="shared" si="99"/>
        <v>0</v>
      </c>
      <c r="I323" s="57">
        <f t="shared" si="100"/>
        <v>0</v>
      </c>
      <c r="J323" s="53">
        <f t="shared" si="101"/>
        <v>55.889999999997798</v>
      </c>
      <c r="L323" s="5">
        <f t="shared" si="125"/>
        <v>19.509999999998854</v>
      </c>
      <c r="M323" s="5">
        <f t="shared" si="126"/>
        <v>-47.540000000000248</v>
      </c>
      <c r="N323" s="5">
        <f t="shared" si="127"/>
        <v>-8.5265128291212022E-14</v>
      </c>
      <c r="O323" s="5">
        <f t="shared" si="128"/>
        <v>-91.120000000000061</v>
      </c>
      <c r="P323" s="5">
        <f t="shared" si="129"/>
        <v>63.259999999999877</v>
      </c>
      <c r="R323" s="5">
        <f t="shared" si="102"/>
        <v>2</v>
      </c>
      <c r="S323" s="5">
        <f t="shared" si="103"/>
        <v>0</v>
      </c>
      <c r="T323" s="5">
        <f t="shared" si="104"/>
        <v>0</v>
      </c>
      <c r="U323" s="5">
        <f t="shared" si="105"/>
        <v>0</v>
      </c>
      <c r="V323" s="5">
        <f t="shared" si="106"/>
        <v>1</v>
      </c>
      <c r="X323" s="5">
        <f t="shared" si="107"/>
        <v>0</v>
      </c>
      <c r="Y323" s="5">
        <f t="shared" si="108"/>
        <v>0</v>
      </c>
      <c r="Z323" s="5">
        <f t="shared" si="109"/>
        <v>0</v>
      </c>
      <c r="AA323" s="5">
        <f t="shared" si="110"/>
        <v>0</v>
      </c>
      <c r="AB323" s="5">
        <f t="shared" si="111"/>
        <v>0</v>
      </c>
      <c r="AD323" s="5">
        <f t="shared" si="112"/>
        <v>0</v>
      </c>
      <c r="AE323" s="5">
        <f t="shared" si="113"/>
        <v>2</v>
      </c>
      <c r="AF323" s="5">
        <f t="shared" si="114"/>
        <v>3</v>
      </c>
      <c r="AG323" s="5">
        <f t="shared" si="115"/>
        <v>1</v>
      </c>
      <c r="AH323" s="5">
        <f t="shared" si="116"/>
        <v>0</v>
      </c>
      <c r="AJ323" s="5">
        <f t="shared" si="117"/>
        <v>0</v>
      </c>
      <c r="AK323" s="5">
        <f t="shared" si="118"/>
        <v>0</v>
      </c>
      <c r="AL323" s="5">
        <f t="shared" si="119"/>
        <v>0</v>
      </c>
      <c r="AM323" s="5">
        <f t="shared" si="120"/>
        <v>0</v>
      </c>
      <c r="AN323" s="5">
        <f t="shared" si="121"/>
        <v>0</v>
      </c>
      <c r="AP323" s="37">
        <f t="shared" si="122"/>
        <v>0</v>
      </c>
      <c r="AQ323" s="37">
        <f t="shared" si="123"/>
        <v>0</v>
      </c>
      <c r="AR323" s="5">
        <f>+IF(AP323&gt;0, IF(COUNTIF(AP$78:AP323,AP323)&lt;=1,TRUE,FALSE),0)*$C$51*-1</f>
        <v>0</v>
      </c>
      <c r="AS323" s="5">
        <f>+IF(AQ323&gt;0, IF(COUNTIF(AQ$78:AQ323,AQ323)&lt;=1,TRUE,FALSE),0)*$C$51*-1</f>
        <v>0</v>
      </c>
    </row>
    <row r="324" spans="1:45" s="5" customFormat="1" hidden="1" outlineLevel="1" x14ac:dyDescent="0.2">
      <c r="A324" s="6"/>
      <c r="F324" s="55">
        <f t="shared" si="124"/>
        <v>55.889999999997798</v>
      </c>
      <c r="G324" s="33">
        <f t="shared" si="98"/>
        <v>0</v>
      </c>
      <c r="H324" s="33">
        <f t="shared" si="99"/>
        <v>0</v>
      </c>
      <c r="I324" s="57">
        <f t="shared" si="100"/>
        <v>0</v>
      </c>
      <c r="J324" s="53">
        <f t="shared" si="101"/>
        <v>55.889999999997798</v>
      </c>
      <c r="L324" s="5">
        <f t="shared" si="125"/>
        <v>19.509999999998854</v>
      </c>
      <c r="M324" s="5">
        <f t="shared" si="126"/>
        <v>-47.540000000000248</v>
      </c>
      <c r="N324" s="5">
        <f t="shared" si="127"/>
        <v>-8.5265128291212022E-14</v>
      </c>
      <c r="O324" s="5">
        <f t="shared" si="128"/>
        <v>-91.120000000000061</v>
      </c>
      <c r="P324" s="5">
        <f t="shared" si="129"/>
        <v>63.259999999999877</v>
      </c>
      <c r="R324" s="5">
        <f t="shared" si="102"/>
        <v>2</v>
      </c>
      <c r="S324" s="5">
        <f t="shared" si="103"/>
        <v>0</v>
      </c>
      <c r="T324" s="5">
        <f t="shared" si="104"/>
        <v>0</v>
      </c>
      <c r="U324" s="5">
        <f t="shared" si="105"/>
        <v>0</v>
      </c>
      <c r="V324" s="5">
        <f t="shared" si="106"/>
        <v>1</v>
      </c>
      <c r="X324" s="5">
        <f t="shared" si="107"/>
        <v>0</v>
      </c>
      <c r="Y324" s="5">
        <f t="shared" si="108"/>
        <v>0</v>
      </c>
      <c r="Z324" s="5">
        <f t="shared" si="109"/>
        <v>0</v>
      </c>
      <c r="AA324" s="5">
        <f t="shared" si="110"/>
        <v>0</v>
      </c>
      <c r="AB324" s="5">
        <f t="shared" si="111"/>
        <v>0</v>
      </c>
      <c r="AD324" s="5">
        <f t="shared" si="112"/>
        <v>0</v>
      </c>
      <c r="AE324" s="5">
        <f t="shared" si="113"/>
        <v>2</v>
      </c>
      <c r="AF324" s="5">
        <f t="shared" si="114"/>
        <v>3</v>
      </c>
      <c r="AG324" s="5">
        <f t="shared" si="115"/>
        <v>1</v>
      </c>
      <c r="AH324" s="5">
        <f t="shared" si="116"/>
        <v>0</v>
      </c>
      <c r="AJ324" s="5">
        <f t="shared" si="117"/>
        <v>0</v>
      </c>
      <c r="AK324" s="5">
        <f t="shared" si="118"/>
        <v>0</v>
      </c>
      <c r="AL324" s="5">
        <f t="shared" si="119"/>
        <v>0</v>
      </c>
      <c r="AM324" s="5">
        <f t="shared" si="120"/>
        <v>0</v>
      </c>
      <c r="AN324" s="5">
        <f t="shared" si="121"/>
        <v>0</v>
      </c>
      <c r="AP324" s="37">
        <f t="shared" si="122"/>
        <v>0</v>
      </c>
      <c r="AQ324" s="37">
        <f t="shared" si="123"/>
        <v>0</v>
      </c>
      <c r="AR324" s="5">
        <f>+IF(AP324&gt;0, IF(COUNTIF(AP$78:AP324,AP324)&lt;=1,TRUE,FALSE),0)*$C$51*-1</f>
        <v>0</v>
      </c>
      <c r="AS324" s="5">
        <f>+IF(AQ324&gt;0, IF(COUNTIF(AQ$78:AQ324,AQ324)&lt;=1,TRUE,FALSE),0)*$C$51*-1</f>
        <v>0</v>
      </c>
    </row>
    <row r="325" spans="1:45" s="5" customFormat="1" hidden="1" outlineLevel="1" x14ac:dyDescent="0.2">
      <c r="A325" s="6"/>
      <c r="F325" s="55">
        <f t="shared" si="124"/>
        <v>55.889999999997798</v>
      </c>
      <c r="G325" s="33">
        <f t="shared" si="98"/>
        <v>0</v>
      </c>
      <c r="H325" s="33">
        <f t="shared" si="99"/>
        <v>0</v>
      </c>
      <c r="I325" s="57">
        <f t="shared" si="100"/>
        <v>0</v>
      </c>
      <c r="J325" s="53">
        <f t="shared" si="101"/>
        <v>55.889999999997798</v>
      </c>
      <c r="L325" s="5">
        <f t="shared" si="125"/>
        <v>19.509999999998854</v>
      </c>
      <c r="M325" s="5">
        <f t="shared" si="126"/>
        <v>-47.540000000000248</v>
      </c>
      <c r="N325" s="5">
        <f t="shared" si="127"/>
        <v>-8.5265128291212022E-14</v>
      </c>
      <c r="O325" s="5">
        <f t="shared" si="128"/>
        <v>-91.120000000000061</v>
      </c>
      <c r="P325" s="5">
        <f t="shared" si="129"/>
        <v>63.259999999999877</v>
      </c>
      <c r="R325" s="5">
        <f t="shared" si="102"/>
        <v>2</v>
      </c>
      <c r="S325" s="5">
        <f t="shared" si="103"/>
        <v>0</v>
      </c>
      <c r="T325" s="5">
        <f t="shared" si="104"/>
        <v>0</v>
      </c>
      <c r="U325" s="5">
        <f t="shared" si="105"/>
        <v>0</v>
      </c>
      <c r="V325" s="5">
        <f t="shared" si="106"/>
        <v>1</v>
      </c>
      <c r="X325" s="5">
        <f t="shared" si="107"/>
        <v>0</v>
      </c>
      <c r="Y325" s="5">
        <f t="shared" si="108"/>
        <v>0</v>
      </c>
      <c r="Z325" s="5">
        <f t="shared" si="109"/>
        <v>0</v>
      </c>
      <c r="AA325" s="5">
        <f t="shared" si="110"/>
        <v>0</v>
      </c>
      <c r="AB325" s="5">
        <f t="shared" si="111"/>
        <v>0</v>
      </c>
      <c r="AD325" s="5">
        <f t="shared" si="112"/>
        <v>0</v>
      </c>
      <c r="AE325" s="5">
        <f t="shared" si="113"/>
        <v>2</v>
      </c>
      <c r="AF325" s="5">
        <f t="shared" si="114"/>
        <v>3</v>
      </c>
      <c r="AG325" s="5">
        <f t="shared" si="115"/>
        <v>1</v>
      </c>
      <c r="AH325" s="5">
        <f t="shared" si="116"/>
        <v>0</v>
      </c>
      <c r="AJ325" s="5">
        <f t="shared" si="117"/>
        <v>0</v>
      </c>
      <c r="AK325" s="5">
        <f t="shared" si="118"/>
        <v>0</v>
      </c>
      <c r="AL325" s="5">
        <f t="shared" si="119"/>
        <v>0</v>
      </c>
      <c r="AM325" s="5">
        <f t="shared" si="120"/>
        <v>0</v>
      </c>
      <c r="AN325" s="5">
        <f t="shared" si="121"/>
        <v>0</v>
      </c>
      <c r="AP325" s="37">
        <f t="shared" si="122"/>
        <v>0</v>
      </c>
      <c r="AQ325" s="37">
        <f t="shared" si="123"/>
        <v>0</v>
      </c>
      <c r="AR325" s="5">
        <f>+IF(AP325&gt;0, IF(COUNTIF(AP$78:AP325,AP325)&lt;=1,TRUE,FALSE),0)*$C$51*-1</f>
        <v>0</v>
      </c>
      <c r="AS325" s="5">
        <f>+IF(AQ325&gt;0, IF(COUNTIF(AQ$78:AQ325,AQ325)&lt;=1,TRUE,FALSE),0)*$C$51*-1</f>
        <v>0</v>
      </c>
    </row>
    <row r="326" spans="1:45" s="5" customFormat="1" hidden="1" outlineLevel="1" x14ac:dyDescent="0.2">
      <c r="A326" s="6"/>
      <c r="F326" s="55">
        <f t="shared" si="124"/>
        <v>55.889999999997798</v>
      </c>
      <c r="G326" s="33">
        <f t="shared" si="98"/>
        <v>0</v>
      </c>
      <c r="H326" s="33">
        <f t="shared" si="99"/>
        <v>0</v>
      </c>
      <c r="I326" s="57">
        <f t="shared" si="100"/>
        <v>0</v>
      </c>
      <c r="J326" s="53">
        <f t="shared" si="101"/>
        <v>55.889999999997798</v>
      </c>
      <c r="L326" s="5">
        <f t="shared" si="125"/>
        <v>19.509999999998854</v>
      </c>
      <c r="M326" s="5">
        <f t="shared" si="126"/>
        <v>-47.540000000000248</v>
      </c>
      <c r="N326" s="5">
        <f t="shared" si="127"/>
        <v>-8.5265128291212022E-14</v>
      </c>
      <c r="O326" s="5">
        <f t="shared" si="128"/>
        <v>-91.120000000000061</v>
      </c>
      <c r="P326" s="5">
        <f t="shared" si="129"/>
        <v>63.259999999999877</v>
      </c>
      <c r="R326" s="5">
        <f t="shared" si="102"/>
        <v>2</v>
      </c>
      <c r="S326" s="5">
        <f t="shared" si="103"/>
        <v>0</v>
      </c>
      <c r="T326" s="5">
        <f t="shared" si="104"/>
        <v>0</v>
      </c>
      <c r="U326" s="5">
        <f t="shared" si="105"/>
        <v>0</v>
      </c>
      <c r="V326" s="5">
        <f t="shared" si="106"/>
        <v>1</v>
      </c>
      <c r="X326" s="5">
        <f t="shared" si="107"/>
        <v>0</v>
      </c>
      <c r="Y326" s="5">
        <f t="shared" si="108"/>
        <v>0</v>
      </c>
      <c r="Z326" s="5">
        <f t="shared" si="109"/>
        <v>0</v>
      </c>
      <c r="AA326" s="5">
        <f t="shared" si="110"/>
        <v>0</v>
      </c>
      <c r="AB326" s="5">
        <f t="shared" si="111"/>
        <v>0</v>
      </c>
      <c r="AD326" s="5">
        <f t="shared" si="112"/>
        <v>0</v>
      </c>
      <c r="AE326" s="5">
        <f t="shared" si="113"/>
        <v>2</v>
      </c>
      <c r="AF326" s="5">
        <f t="shared" si="114"/>
        <v>3</v>
      </c>
      <c r="AG326" s="5">
        <f t="shared" si="115"/>
        <v>1</v>
      </c>
      <c r="AH326" s="5">
        <f t="shared" si="116"/>
        <v>0</v>
      </c>
      <c r="AJ326" s="5">
        <f t="shared" si="117"/>
        <v>0</v>
      </c>
      <c r="AK326" s="5">
        <f t="shared" si="118"/>
        <v>0</v>
      </c>
      <c r="AL326" s="5">
        <f t="shared" si="119"/>
        <v>0</v>
      </c>
      <c r="AM326" s="5">
        <f t="shared" si="120"/>
        <v>0</v>
      </c>
      <c r="AN326" s="5">
        <f t="shared" si="121"/>
        <v>0</v>
      </c>
      <c r="AP326" s="37">
        <f t="shared" si="122"/>
        <v>0</v>
      </c>
      <c r="AQ326" s="37">
        <f t="shared" si="123"/>
        <v>0</v>
      </c>
      <c r="AR326" s="5">
        <f>+IF(AP326&gt;0, IF(COUNTIF(AP$78:AP326,AP326)&lt;=1,TRUE,FALSE),0)*$C$51*-1</f>
        <v>0</v>
      </c>
      <c r="AS326" s="5">
        <f>+IF(AQ326&gt;0, IF(COUNTIF(AQ$78:AQ326,AQ326)&lt;=1,TRUE,FALSE),0)*$C$51*-1</f>
        <v>0</v>
      </c>
    </row>
    <row r="327" spans="1:45" s="5" customFormat="1" hidden="1" outlineLevel="1" x14ac:dyDescent="0.2">
      <c r="A327" s="6"/>
      <c r="F327" s="55">
        <f t="shared" si="124"/>
        <v>55.889999999997798</v>
      </c>
      <c r="G327" s="33">
        <f t="shared" si="98"/>
        <v>0</v>
      </c>
      <c r="H327" s="33">
        <f t="shared" si="99"/>
        <v>0</v>
      </c>
      <c r="I327" s="57">
        <f t="shared" si="100"/>
        <v>0</v>
      </c>
      <c r="J327" s="53">
        <f t="shared" si="101"/>
        <v>55.889999999997798</v>
      </c>
      <c r="L327" s="5">
        <f t="shared" si="125"/>
        <v>19.509999999998854</v>
      </c>
      <c r="M327" s="5">
        <f t="shared" si="126"/>
        <v>-47.540000000000248</v>
      </c>
      <c r="N327" s="5">
        <f t="shared" si="127"/>
        <v>-8.5265128291212022E-14</v>
      </c>
      <c r="O327" s="5">
        <f t="shared" si="128"/>
        <v>-91.120000000000061</v>
      </c>
      <c r="P327" s="5">
        <f t="shared" si="129"/>
        <v>63.259999999999877</v>
      </c>
      <c r="R327" s="5">
        <f t="shared" si="102"/>
        <v>2</v>
      </c>
      <c r="S327" s="5">
        <f t="shared" si="103"/>
        <v>0</v>
      </c>
      <c r="T327" s="5">
        <f t="shared" si="104"/>
        <v>0</v>
      </c>
      <c r="U327" s="5">
        <f t="shared" si="105"/>
        <v>0</v>
      </c>
      <c r="V327" s="5">
        <f t="shared" si="106"/>
        <v>1</v>
      </c>
      <c r="X327" s="5">
        <f t="shared" si="107"/>
        <v>0</v>
      </c>
      <c r="Y327" s="5">
        <f t="shared" si="108"/>
        <v>0</v>
      </c>
      <c r="Z327" s="5">
        <f t="shared" si="109"/>
        <v>0</v>
      </c>
      <c r="AA327" s="5">
        <f t="shared" si="110"/>
        <v>0</v>
      </c>
      <c r="AB327" s="5">
        <f t="shared" si="111"/>
        <v>0</v>
      </c>
      <c r="AD327" s="5">
        <f t="shared" si="112"/>
        <v>0</v>
      </c>
      <c r="AE327" s="5">
        <f t="shared" si="113"/>
        <v>2</v>
      </c>
      <c r="AF327" s="5">
        <f t="shared" si="114"/>
        <v>3</v>
      </c>
      <c r="AG327" s="5">
        <f t="shared" si="115"/>
        <v>1</v>
      </c>
      <c r="AH327" s="5">
        <f t="shared" si="116"/>
        <v>0</v>
      </c>
      <c r="AJ327" s="5">
        <f t="shared" si="117"/>
        <v>0</v>
      </c>
      <c r="AK327" s="5">
        <f t="shared" si="118"/>
        <v>0</v>
      </c>
      <c r="AL327" s="5">
        <f t="shared" si="119"/>
        <v>0</v>
      </c>
      <c r="AM327" s="5">
        <f t="shared" si="120"/>
        <v>0</v>
      </c>
      <c r="AN327" s="5">
        <f t="shared" si="121"/>
        <v>0</v>
      </c>
      <c r="AP327" s="37">
        <f t="shared" si="122"/>
        <v>0</v>
      </c>
      <c r="AQ327" s="37">
        <f t="shared" si="123"/>
        <v>0</v>
      </c>
      <c r="AR327" s="5">
        <f>+IF(AP327&gt;0, IF(COUNTIF(AP$78:AP327,AP327)&lt;=1,TRUE,FALSE),0)*$C$51*-1</f>
        <v>0</v>
      </c>
      <c r="AS327" s="5">
        <f>+IF(AQ327&gt;0, IF(COUNTIF(AQ$78:AQ327,AQ327)&lt;=1,TRUE,FALSE),0)*$C$51*-1</f>
        <v>0</v>
      </c>
    </row>
    <row r="328" spans="1:45" s="5" customFormat="1" hidden="1" outlineLevel="1" x14ac:dyDescent="0.2">
      <c r="A328" s="6"/>
      <c r="F328" s="55">
        <f t="shared" si="124"/>
        <v>55.889999999997798</v>
      </c>
      <c r="G328" s="33">
        <f t="shared" si="98"/>
        <v>0</v>
      </c>
      <c r="H328" s="33">
        <f t="shared" si="99"/>
        <v>0</v>
      </c>
      <c r="I328" s="57">
        <f t="shared" si="100"/>
        <v>0</v>
      </c>
      <c r="J328" s="53">
        <f t="shared" si="101"/>
        <v>55.889999999997798</v>
      </c>
      <c r="L328" s="5">
        <f t="shared" si="125"/>
        <v>19.509999999998854</v>
      </c>
      <c r="M328" s="5">
        <f t="shared" si="126"/>
        <v>-47.540000000000248</v>
      </c>
      <c r="N328" s="5">
        <f t="shared" si="127"/>
        <v>-8.5265128291212022E-14</v>
      </c>
      <c r="O328" s="5">
        <f t="shared" si="128"/>
        <v>-91.120000000000061</v>
      </c>
      <c r="P328" s="5">
        <f t="shared" si="129"/>
        <v>63.259999999999877</v>
      </c>
      <c r="R328" s="5">
        <f t="shared" si="102"/>
        <v>2</v>
      </c>
      <c r="S328" s="5">
        <f t="shared" si="103"/>
        <v>0</v>
      </c>
      <c r="T328" s="5">
        <f t="shared" si="104"/>
        <v>0</v>
      </c>
      <c r="U328" s="5">
        <f t="shared" si="105"/>
        <v>0</v>
      </c>
      <c r="V328" s="5">
        <f t="shared" si="106"/>
        <v>1</v>
      </c>
      <c r="X328" s="5">
        <f t="shared" si="107"/>
        <v>0</v>
      </c>
      <c r="Y328" s="5">
        <f t="shared" si="108"/>
        <v>0</v>
      </c>
      <c r="Z328" s="5">
        <f t="shared" si="109"/>
        <v>0</v>
      </c>
      <c r="AA328" s="5">
        <f t="shared" si="110"/>
        <v>0</v>
      </c>
      <c r="AB328" s="5">
        <f t="shared" si="111"/>
        <v>0</v>
      </c>
      <c r="AD328" s="5">
        <f t="shared" si="112"/>
        <v>0</v>
      </c>
      <c r="AE328" s="5">
        <f t="shared" si="113"/>
        <v>2</v>
      </c>
      <c r="AF328" s="5">
        <f t="shared" si="114"/>
        <v>3</v>
      </c>
      <c r="AG328" s="5">
        <f t="shared" si="115"/>
        <v>1</v>
      </c>
      <c r="AH328" s="5">
        <f t="shared" si="116"/>
        <v>0</v>
      </c>
      <c r="AJ328" s="5">
        <f t="shared" si="117"/>
        <v>0</v>
      </c>
      <c r="AK328" s="5">
        <f t="shared" si="118"/>
        <v>0</v>
      </c>
      <c r="AL328" s="5">
        <f t="shared" si="119"/>
        <v>0</v>
      </c>
      <c r="AM328" s="5">
        <f t="shared" si="120"/>
        <v>0</v>
      </c>
      <c r="AN328" s="5">
        <f t="shared" si="121"/>
        <v>0</v>
      </c>
      <c r="AP328" s="37">
        <f t="shared" si="122"/>
        <v>0</v>
      </c>
      <c r="AQ328" s="37">
        <f t="shared" si="123"/>
        <v>0</v>
      </c>
      <c r="AR328" s="5">
        <f>+IF(AP328&gt;0, IF(COUNTIF(AP$78:AP328,AP328)&lt;=1,TRUE,FALSE),0)*$C$51*-1</f>
        <v>0</v>
      </c>
      <c r="AS328" s="5">
        <f>+IF(AQ328&gt;0, IF(COUNTIF(AQ$78:AQ328,AQ328)&lt;=1,TRUE,FALSE),0)*$C$51*-1</f>
        <v>0</v>
      </c>
    </row>
    <row r="329" spans="1:45" s="5" customFormat="1" hidden="1" outlineLevel="1" x14ac:dyDescent="0.2">
      <c r="A329" s="6"/>
      <c r="F329" s="55">
        <f t="shared" si="124"/>
        <v>55.889999999997798</v>
      </c>
      <c r="G329" s="33">
        <f t="shared" si="98"/>
        <v>0</v>
      </c>
      <c r="H329" s="33">
        <f t="shared" si="99"/>
        <v>0</v>
      </c>
      <c r="I329" s="57">
        <f t="shared" si="100"/>
        <v>0</v>
      </c>
      <c r="J329" s="53">
        <f t="shared" si="101"/>
        <v>55.889999999997798</v>
      </c>
      <c r="L329" s="5">
        <f t="shared" si="125"/>
        <v>19.509999999998854</v>
      </c>
      <c r="M329" s="5">
        <f t="shared" si="126"/>
        <v>-47.540000000000248</v>
      </c>
      <c r="N329" s="5">
        <f t="shared" si="127"/>
        <v>-8.5265128291212022E-14</v>
      </c>
      <c r="O329" s="5">
        <f t="shared" si="128"/>
        <v>-91.120000000000061</v>
      </c>
      <c r="P329" s="5">
        <f t="shared" si="129"/>
        <v>63.259999999999877</v>
      </c>
      <c r="R329" s="5">
        <f t="shared" si="102"/>
        <v>2</v>
      </c>
      <c r="S329" s="5">
        <f t="shared" si="103"/>
        <v>0</v>
      </c>
      <c r="T329" s="5">
        <f t="shared" si="104"/>
        <v>0</v>
      </c>
      <c r="U329" s="5">
        <f t="shared" si="105"/>
        <v>0</v>
      </c>
      <c r="V329" s="5">
        <f t="shared" si="106"/>
        <v>1</v>
      </c>
      <c r="X329" s="5">
        <f t="shared" si="107"/>
        <v>0</v>
      </c>
      <c r="Y329" s="5">
        <f t="shared" si="108"/>
        <v>0</v>
      </c>
      <c r="Z329" s="5">
        <f t="shared" si="109"/>
        <v>0</v>
      </c>
      <c r="AA329" s="5">
        <f t="shared" si="110"/>
        <v>0</v>
      </c>
      <c r="AB329" s="5">
        <f t="shared" si="111"/>
        <v>0</v>
      </c>
      <c r="AD329" s="5">
        <f t="shared" si="112"/>
        <v>0</v>
      </c>
      <c r="AE329" s="5">
        <f t="shared" si="113"/>
        <v>2</v>
      </c>
      <c r="AF329" s="5">
        <f t="shared" si="114"/>
        <v>3</v>
      </c>
      <c r="AG329" s="5">
        <f t="shared" si="115"/>
        <v>1</v>
      </c>
      <c r="AH329" s="5">
        <f t="shared" si="116"/>
        <v>0</v>
      </c>
      <c r="AJ329" s="5">
        <f t="shared" si="117"/>
        <v>0</v>
      </c>
      <c r="AK329" s="5">
        <f t="shared" si="118"/>
        <v>0</v>
      </c>
      <c r="AL329" s="5">
        <f t="shared" si="119"/>
        <v>0</v>
      </c>
      <c r="AM329" s="5">
        <f t="shared" si="120"/>
        <v>0</v>
      </c>
      <c r="AN329" s="5">
        <f t="shared" si="121"/>
        <v>0</v>
      </c>
      <c r="AP329" s="37">
        <f t="shared" si="122"/>
        <v>0</v>
      </c>
      <c r="AQ329" s="37">
        <f t="shared" si="123"/>
        <v>0</v>
      </c>
      <c r="AR329" s="5">
        <f>+IF(AP329&gt;0, IF(COUNTIF(AP$78:AP329,AP329)&lt;=1,TRUE,FALSE),0)*$C$51*-1</f>
        <v>0</v>
      </c>
      <c r="AS329" s="5">
        <f>+IF(AQ329&gt;0, IF(COUNTIF(AQ$78:AQ329,AQ329)&lt;=1,TRUE,FALSE),0)*$C$51*-1</f>
        <v>0</v>
      </c>
    </row>
    <row r="330" spans="1:45" s="5" customFormat="1" hidden="1" outlineLevel="1" x14ac:dyDescent="0.2">
      <c r="A330" s="6"/>
      <c r="F330" s="55">
        <f t="shared" si="124"/>
        <v>55.889999999997798</v>
      </c>
      <c r="G330" s="33">
        <f t="shared" si="98"/>
        <v>0</v>
      </c>
      <c r="H330" s="33">
        <f t="shared" si="99"/>
        <v>0</v>
      </c>
      <c r="I330" s="57">
        <f t="shared" si="100"/>
        <v>0</v>
      </c>
      <c r="J330" s="53">
        <f t="shared" si="101"/>
        <v>55.889999999997798</v>
      </c>
      <c r="L330" s="5">
        <f t="shared" si="125"/>
        <v>19.509999999998854</v>
      </c>
      <c r="M330" s="5">
        <f t="shared" si="126"/>
        <v>-47.540000000000248</v>
      </c>
      <c r="N330" s="5">
        <f t="shared" si="127"/>
        <v>-8.5265128291212022E-14</v>
      </c>
      <c r="O330" s="5">
        <f t="shared" si="128"/>
        <v>-91.120000000000061</v>
      </c>
      <c r="P330" s="5">
        <f t="shared" si="129"/>
        <v>63.259999999999877</v>
      </c>
      <c r="R330" s="5">
        <f t="shared" si="102"/>
        <v>2</v>
      </c>
      <c r="S330" s="5">
        <f t="shared" si="103"/>
        <v>0</v>
      </c>
      <c r="T330" s="5">
        <f t="shared" si="104"/>
        <v>0</v>
      </c>
      <c r="U330" s="5">
        <f t="shared" si="105"/>
        <v>0</v>
      </c>
      <c r="V330" s="5">
        <f t="shared" si="106"/>
        <v>1</v>
      </c>
      <c r="X330" s="5">
        <f t="shared" si="107"/>
        <v>0</v>
      </c>
      <c r="Y330" s="5">
        <f t="shared" si="108"/>
        <v>0</v>
      </c>
      <c r="Z330" s="5">
        <f t="shared" si="109"/>
        <v>0</v>
      </c>
      <c r="AA330" s="5">
        <f t="shared" si="110"/>
        <v>0</v>
      </c>
      <c r="AB330" s="5">
        <f t="shared" si="111"/>
        <v>0</v>
      </c>
      <c r="AD330" s="5">
        <f t="shared" si="112"/>
        <v>0</v>
      </c>
      <c r="AE330" s="5">
        <f t="shared" si="113"/>
        <v>2</v>
      </c>
      <c r="AF330" s="5">
        <f t="shared" si="114"/>
        <v>3</v>
      </c>
      <c r="AG330" s="5">
        <f t="shared" si="115"/>
        <v>1</v>
      </c>
      <c r="AH330" s="5">
        <f t="shared" si="116"/>
        <v>0</v>
      </c>
      <c r="AJ330" s="5">
        <f t="shared" si="117"/>
        <v>0</v>
      </c>
      <c r="AK330" s="5">
        <f t="shared" si="118"/>
        <v>0</v>
      </c>
      <c r="AL330" s="5">
        <f t="shared" si="119"/>
        <v>0</v>
      </c>
      <c r="AM330" s="5">
        <f t="shared" si="120"/>
        <v>0</v>
      </c>
      <c r="AN330" s="5">
        <f t="shared" si="121"/>
        <v>0</v>
      </c>
      <c r="AP330" s="37">
        <f t="shared" si="122"/>
        <v>0</v>
      </c>
      <c r="AQ330" s="37">
        <f t="shared" si="123"/>
        <v>0</v>
      </c>
      <c r="AR330" s="5">
        <f>+IF(AP330&gt;0, IF(COUNTIF(AP$78:AP330,AP330)&lt;=1,TRUE,FALSE),0)*$C$51*-1</f>
        <v>0</v>
      </c>
      <c r="AS330" s="5">
        <f>+IF(AQ330&gt;0, IF(COUNTIF(AQ$78:AQ330,AQ330)&lt;=1,TRUE,FALSE),0)*$C$51*-1</f>
        <v>0</v>
      </c>
    </row>
    <row r="331" spans="1:45" s="5" customFormat="1" hidden="1" outlineLevel="1" x14ac:dyDescent="0.2">
      <c r="A331" s="6"/>
      <c r="F331" s="55">
        <f t="shared" si="124"/>
        <v>55.889999999997798</v>
      </c>
      <c r="G331" s="33">
        <f t="shared" si="98"/>
        <v>0</v>
      </c>
      <c r="H331" s="33">
        <f t="shared" si="99"/>
        <v>0</v>
      </c>
      <c r="I331" s="57">
        <f t="shared" si="100"/>
        <v>0</v>
      </c>
      <c r="J331" s="53">
        <f t="shared" si="101"/>
        <v>55.889999999997798</v>
      </c>
      <c r="L331" s="5">
        <f t="shared" si="125"/>
        <v>19.509999999998854</v>
      </c>
      <c r="M331" s="5">
        <f t="shared" si="126"/>
        <v>-47.540000000000248</v>
      </c>
      <c r="N331" s="5">
        <f t="shared" si="127"/>
        <v>-8.5265128291212022E-14</v>
      </c>
      <c r="O331" s="5">
        <f t="shared" si="128"/>
        <v>-91.120000000000061</v>
      </c>
      <c r="P331" s="5">
        <f t="shared" si="129"/>
        <v>63.259999999999877</v>
      </c>
      <c r="R331" s="5">
        <f t="shared" si="102"/>
        <v>2</v>
      </c>
      <c r="S331" s="5">
        <f t="shared" si="103"/>
        <v>0</v>
      </c>
      <c r="T331" s="5">
        <f t="shared" si="104"/>
        <v>0</v>
      </c>
      <c r="U331" s="5">
        <f t="shared" si="105"/>
        <v>0</v>
      </c>
      <c r="V331" s="5">
        <f t="shared" si="106"/>
        <v>1</v>
      </c>
      <c r="X331" s="5">
        <f t="shared" si="107"/>
        <v>0</v>
      </c>
      <c r="Y331" s="5">
        <f t="shared" si="108"/>
        <v>0</v>
      </c>
      <c r="Z331" s="5">
        <f t="shared" si="109"/>
        <v>0</v>
      </c>
      <c r="AA331" s="5">
        <f t="shared" si="110"/>
        <v>0</v>
      </c>
      <c r="AB331" s="5">
        <f t="shared" si="111"/>
        <v>0</v>
      </c>
      <c r="AD331" s="5">
        <f t="shared" si="112"/>
        <v>0</v>
      </c>
      <c r="AE331" s="5">
        <f t="shared" si="113"/>
        <v>2</v>
      </c>
      <c r="AF331" s="5">
        <f t="shared" si="114"/>
        <v>3</v>
      </c>
      <c r="AG331" s="5">
        <f t="shared" si="115"/>
        <v>1</v>
      </c>
      <c r="AH331" s="5">
        <f t="shared" si="116"/>
        <v>0</v>
      </c>
      <c r="AJ331" s="5">
        <f t="shared" si="117"/>
        <v>0</v>
      </c>
      <c r="AK331" s="5">
        <f t="shared" si="118"/>
        <v>0</v>
      </c>
      <c r="AL331" s="5">
        <f t="shared" si="119"/>
        <v>0</v>
      </c>
      <c r="AM331" s="5">
        <f t="shared" si="120"/>
        <v>0</v>
      </c>
      <c r="AN331" s="5">
        <f t="shared" si="121"/>
        <v>0</v>
      </c>
      <c r="AP331" s="37">
        <f t="shared" si="122"/>
        <v>0</v>
      </c>
      <c r="AQ331" s="37">
        <f t="shared" si="123"/>
        <v>0</v>
      </c>
      <c r="AR331" s="5">
        <f>+IF(AP331&gt;0, IF(COUNTIF(AP$78:AP331,AP331)&lt;=1,TRUE,FALSE),0)*$C$51*-1</f>
        <v>0</v>
      </c>
      <c r="AS331" s="5">
        <f>+IF(AQ331&gt;0, IF(COUNTIF(AQ$78:AQ331,AQ331)&lt;=1,TRUE,FALSE),0)*$C$51*-1</f>
        <v>0</v>
      </c>
    </row>
    <row r="332" spans="1:45" s="5" customFormat="1" hidden="1" outlineLevel="1" x14ac:dyDescent="0.2">
      <c r="A332" s="6"/>
      <c r="F332" s="55">
        <f t="shared" si="124"/>
        <v>55.889999999997798</v>
      </c>
      <c r="G332" s="33">
        <f t="shared" si="98"/>
        <v>0</v>
      </c>
      <c r="H332" s="33">
        <f t="shared" si="99"/>
        <v>0</v>
      </c>
      <c r="I332" s="57">
        <f t="shared" si="100"/>
        <v>0</v>
      </c>
      <c r="J332" s="53">
        <f t="shared" si="101"/>
        <v>55.889999999997798</v>
      </c>
      <c r="L332" s="5">
        <f t="shared" si="125"/>
        <v>19.509999999998854</v>
      </c>
      <c r="M332" s="5">
        <f t="shared" si="126"/>
        <v>-47.540000000000248</v>
      </c>
      <c r="N332" s="5">
        <f t="shared" si="127"/>
        <v>-8.5265128291212022E-14</v>
      </c>
      <c r="O332" s="5">
        <f t="shared" si="128"/>
        <v>-91.120000000000061</v>
      </c>
      <c r="P332" s="5">
        <f t="shared" si="129"/>
        <v>63.259999999999877</v>
      </c>
      <c r="R332" s="5">
        <f t="shared" si="102"/>
        <v>2</v>
      </c>
      <c r="S332" s="5">
        <f t="shared" si="103"/>
        <v>0</v>
      </c>
      <c r="T332" s="5">
        <f t="shared" si="104"/>
        <v>0</v>
      </c>
      <c r="U332" s="5">
        <f t="shared" si="105"/>
        <v>0</v>
      </c>
      <c r="V332" s="5">
        <f t="shared" si="106"/>
        <v>1</v>
      </c>
      <c r="X332" s="5">
        <f t="shared" si="107"/>
        <v>0</v>
      </c>
      <c r="Y332" s="5">
        <f t="shared" si="108"/>
        <v>0</v>
      </c>
      <c r="Z332" s="5">
        <f t="shared" si="109"/>
        <v>0</v>
      </c>
      <c r="AA332" s="5">
        <f t="shared" si="110"/>
        <v>0</v>
      </c>
      <c r="AB332" s="5">
        <f t="shared" si="111"/>
        <v>0</v>
      </c>
      <c r="AD332" s="5">
        <f t="shared" si="112"/>
        <v>0</v>
      </c>
      <c r="AE332" s="5">
        <f t="shared" si="113"/>
        <v>2</v>
      </c>
      <c r="AF332" s="5">
        <f t="shared" si="114"/>
        <v>3</v>
      </c>
      <c r="AG332" s="5">
        <f t="shared" si="115"/>
        <v>1</v>
      </c>
      <c r="AH332" s="5">
        <f t="shared" si="116"/>
        <v>0</v>
      </c>
      <c r="AJ332" s="5">
        <f t="shared" si="117"/>
        <v>0</v>
      </c>
      <c r="AK332" s="5">
        <f t="shared" si="118"/>
        <v>0</v>
      </c>
      <c r="AL332" s="5">
        <f t="shared" si="119"/>
        <v>0</v>
      </c>
      <c r="AM332" s="5">
        <f t="shared" si="120"/>
        <v>0</v>
      </c>
      <c r="AN332" s="5">
        <f t="shared" si="121"/>
        <v>0</v>
      </c>
      <c r="AP332" s="37">
        <f t="shared" si="122"/>
        <v>0</v>
      </c>
      <c r="AQ332" s="37">
        <f t="shared" si="123"/>
        <v>0</v>
      </c>
      <c r="AR332" s="5">
        <f>+IF(AP332&gt;0, IF(COUNTIF(AP$78:AP332,AP332)&lt;=1,TRUE,FALSE),0)*$C$51*-1</f>
        <v>0</v>
      </c>
      <c r="AS332" s="5">
        <f>+IF(AQ332&gt;0, IF(COUNTIF(AQ$78:AQ332,AQ332)&lt;=1,TRUE,FALSE),0)*$C$51*-1</f>
        <v>0</v>
      </c>
    </row>
    <row r="333" spans="1:45" s="5" customFormat="1" hidden="1" outlineLevel="1" x14ac:dyDescent="0.2">
      <c r="A333" s="6"/>
      <c r="F333" s="55">
        <f t="shared" si="124"/>
        <v>55.889999999997798</v>
      </c>
      <c r="G333" s="33">
        <f t="shared" si="98"/>
        <v>0</v>
      </c>
      <c r="H333" s="33">
        <f t="shared" si="99"/>
        <v>0</v>
      </c>
      <c r="I333" s="57">
        <f t="shared" si="100"/>
        <v>0</v>
      </c>
      <c r="J333" s="53">
        <f t="shared" si="101"/>
        <v>55.889999999997798</v>
      </c>
      <c r="L333" s="5">
        <f t="shared" si="125"/>
        <v>19.509999999998854</v>
      </c>
      <c r="M333" s="5">
        <f t="shared" si="126"/>
        <v>-47.540000000000248</v>
      </c>
      <c r="N333" s="5">
        <f t="shared" si="127"/>
        <v>-8.5265128291212022E-14</v>
      </c>
      <c r="O333" s="5">
        <f t="shared" si="128"/>
        <v>-91.120000000000061</v>
      </c>
      <c r="P333" s="5">
        <f t="shared" si="129"/>
        <v>63.259999999999877</v>
      </c>
      <c r="R333" s="5">
        <f t="shared" si="102"/>
        <v>2</v>
      </c>
      <c r="S333" s="5">
        <f t="shared" si="103"/>
        <v>0</v>
      </c>
      <c r="T333" s="5">
        <f t="shared" si="104"/>
        <v>0</v>
      </c>
      <c r="U333" s="5">
        <f t="shared" si="105"/>
        <v>0</v>
      </c>
      <c r="V333" s="5">
        <f t="shared" si="106"/>
        <v>1</v>
      </c>
      <c r="X333" s="5">
        <f t="shared" si="107"/>
        <v>0</v>
      </c>
      <c r="Y333" s="5">
        <f t="shared" si="108"/>
        <v>0</v>
      </c>
      <c r="Z333" s="5">
        <f t="shared" si="109"/>
        <v>0</v>
      </c>
      <c r="AA333" s="5">
        <f t="shared" si="110"/>
        <v>0</v>
      </c>
      <c r="AB333" s="5">
        <f t="shared" si="111"/>
        <v>0</v>
      </c>
      <c r="AD333" s="5">
        <f t="shared" si="112"/>
        <v>0</v>
      </c>
      <c r="AE333" s="5">
        <f t="shared" si="113"/>
        <v>2</v>
      </c>
      <c r="AF333" s="5">
        <f t="shared" si="114"/>
        <v>3</v>
      </c>
      <c r="AG333" s="5">
        <f t="shared" si="115"/>
        <v>1</v>
      </c>
      <c r="AH333" s="5">
        <f t="shared" si="116"/>
        <v>0</v>
      </c>
      <c r="AJ333" s="5">
        <f t="shared" si="117"/>
        <v>0</v>
      </c>
      <c r="AK333" s="5">
        <f t="shared" si="118"/>
        <v>0</v>
      </c>
      <c r="AL333" s="5">
        <f t="shared" si="119"/>
        <v>0</v>
      </c>
      <c r="AM333" s="5">
        <f t="shared" si="120"/>
        <v>0</v>
      </c>
      <c r="AN333" s="5">
        <f t="shared" si="121"/>
        <v>0</v>
      </c>
      <c r="AP333" s="37">
        <f t="shared" si="122"/>
        <v>0</v>
      </c>
      <c r="AQ333" s="37">
        <f t="shared" si="123"/>
        <v>0</v>
      </c>
      <c r="AR333" s="5">
        <f>+IF(AP333&gt;0, IF(COUNTIF(AP$78:AP333,AP333)&lt;=1,TRUE,FALSE),0)*$C$51*-1</f>
        <v>0</v>
      </c>
      <c r="AS333" s="5">
        <f>+IF(AQ333&gt;0, IF(COUNTIF(AQ$78:AQ333,AQ333)&lt;=1,TRUE,FALSE),0)*$C$51*-1</f>
        <v>0</v>
      </c>
    </row>
    <row r="334" spans="1:45" s="5" customFormat="1" hidden="1" outlineLevel="1" x14ac:dyDescent="0.2">
      <c r="A334" s="6"/>
      <c r="F334" s="55">
        <f t="shared" si="124"/>
        <v>55.889999999997798</v>
      </c>
      <c r="G334" s="33">
        <f t="shared" ref="G334:G397" si="130">+SUM($X334:$AB334)</f>
        <v>0</v>
      </c>
      <c r="H334" s="33">
        <f t="shared" ref="H334:H397" si="131">+SUM($AJ334:$AN334)</f>
        <v>0</v>
      </c>
      <c r="I334" s="57">
        <f t="shared" ref="I334:I397" si="132">+SUM(AR334:AS334)</f>
        <v>0</v>
      </c>
      <c r="J334" s="53">
        <f t="shared" ref="J334:J397" si="133">+SUM(F334:I334)</f>
        <v>55.889999999997798</v>
      </c>
      <c r="L334" s="5">
        <f t="shared" si="125"/>
        <v>19.509999999998854</v>
      </c>
      <c r="M334" s="5">
        <f t="shared" si="126"/>
        <v>-47.540000000000248</v>
      </c>
      <c r="N334" s="5">
        <f t="shared" si="127"/>
        <v>-8.5265128291212022E-14</v>
      </c>
      <c r="O334" s="5">
        <f t="shared" si="128"/>
        <v>-91.120000000000061</v>
      </c>
      <c r="P334" s="5">
        <f t="shared" si="129"/>
        <v>63.259999999999877</v>
      </c>
      <c r="R334" s="5">
        <f t="shared" ref="R334:R397" si="134">+IF(L334&lt;=0,0,RANK(L334,$L334:$P334,0))*$C$54</f>
        <v>2</v>
      </c>
      <c r="S334" s="5">
        <f t="shared" ref="S334:S397" si="135">+IF(M334&lt;=0,0,RANK(M334,$L334:$P334,0))*$C$54</f>
        <v>0</v>
      </c>
      <c r="T334" s="5">
        <f t="shared" ref="T334:T397" si="136">+IF(N334&lt;=0,0,RANK(N334,$L334:$P334,0))*$C$54</f>
        <v>0</v>
      </c>
      <c r="U334" s="5">
        <f t="shared" ref="U334:U397" si="137">+IF(O334&lt;=0,0,RANK(O334,$L334:$P334,0))*$C$54</f>
        <v>0</v>
      </c>
      <c r="V334" s="5">
        <f t="shared" ref="V334:V397" si="138">+IF(P334&lt;=0,0,RANK(P334,$L334:$P334,0))*$C$54</f>
        <v>1</v>
      </c>
      <c r="X334" s="5">
        <f t="shared" ref="X334:X397" si="139">+IF(R334=1, IF(INDEX($F$57:$F$61,MATCH(X$77,$B$57:$B$61,0))&lt;=ROUND(L334,3), INDEX($F$57:$F$61,MATCH(X$77,$B$57:$B$61,0)),0),0)</f>
        <v>0</v>
      </c>
      <c r="Y334" s="5">
        <f t="shared" ref="Y334:Y397" si="140">+IF(S334=1, IF(INDEX($F$57:$F$61,MATCH(Y$77,$B$57:$B$61,0))&lt;=ROUND(M334,3), INDEX($F$57:$F$61,MATCH(Y$77,$B$57:$B$61,0)),0),0)</f>
        <v>0</v>
      </c>
      <c r="Z334" s="5">
        <f t="shared" ref="Z334:Z397" si="141">+IF(T334=1, IF(INDEX($F$57:$F$61,MATCH(Z$77,$B$57:$B$61,0))&lt;=ROUND(N334,3), INDEX($F$57:$F$61,MATCH(Z$77,$B$57:$B$61,0)),0),0)</f>
        <v>0</v>
      </c>
      <c r="AA334" s="5">
        <f t="shared" ref="AA334:AA397" si="142">+IF(U334=1, IF(INDEX($F$57:$F$61,MATCH(AA$77,$B$57:$B$61,0))&lt;=ROUND(O334,3), INDEX($F$57:$F$61,MATCH(AA$77,$B$57:$B$61,0)),0),0)</f>
        <v>0</v>
      </c>
      <c r="AB334" s="5">
        <f t="shared" ref="AB334:AB397" si="143">+IF(V334=1, IF(INDEX($F$57:$F$61,MATCH(AB$77,$B$57:$B$61,0))&lt;=ROUND(P334,3), INDEX($F$57:$F$61,MATCH(AB$77,$B$57:$B$61,0)),0),0)</f>
        <v>0</v>
      </c>
      <c r="AD334" s="5">
        <f t="shared" ref="AD334:AD397" si="144">+IF(L334&gt;=0,0,RANK(L334,$L334:$P334,1))</f>
        <v>0</v>
      </c>
      <c r="AE334" s="5">
        <f t="shared" ref="AE334:AE397" si="145">+IF(M334&gt;=0,0,RANK(M334,$L334:$P334,1))</f>
        <v>2</v>
      </c>
      <c r="AF334" s="5">
        <f t="shared" ref="AF334:AF397" si="146">+IF(N334&gt;=0,0,RANK(N334,$L334:$P334,1))</f>
        <v>3</v>
      </c>
      <c r="AG334" s="5">
        <f t="shared" ref="AG334:AG397" si="147">+IF(O334&gt;=0,0,RANK(O334,$L334:$P334,1))</f>
        <v>1</v>
      </c>
      <c r="AH334" s="5">
        <f t="shared" ref="AH334:AH397" si="148">+IF(P334&gt;=0,0,RANK(P334,$L334:$P334,1))</f>
        <v>0</v>
      </c>
      <c r="AJ334" s="5">
        <f t="shared" ref="AJ334:AJ397" si="149">+IF(AD334=1, IF(INDEX($F$57:$F$61,MATCH(X$77,$B$57:$B$61,0))+$C$51&lt;($F334+$G334), INDEX($F$57:$F$61,MATCH(X$77,$B$57:$B$61,0)), 0), 0)*-1</f>
        <v>0</v>
      </c>
      <c r="AK334" s="5">
        <f t="shared" ref="AK334:AK397" si="150">+IF(AE334=1, IF(INDEX($F$57:$F$61,MATCH(Y$77,$B$57:$B$61,0))+$C$51&lt;($F334+$G334), INDEX($F$57:$F$61,MATCH(Y$77,$B$57:$B$61,0)), 0), 0)*-1</f>
        <v>0</v>
      </c>
      <c r="AL334" s="5">
        <f t="shared" ref="AL334:AL397" si="151">+IF(AF334=1, IF(INDEX($F$57:$F$61,MATCH(Z$77,$B$57:$B$61,0))+$C$51&lt;($F334+$G334), INDEX($F$57:$F$61,MATCH(Z$77,$B$57:$B$61,0)), 0), 0)*-1</f>
        <v>0</v>
      </c>
      <c r="AM334" s="5">
        <f t="shared" ref="AM334:AM397" si="152">+IF(AG334=1, IF(INDEX($F$57:$F$61,MATCH(AA$77,$B$57:$B$61,0))+$C$51&lt;($F334+$G334), INDEX($F$57:$F$61,MATCH(AA$77,$B$57:$B$61,0)), 0), 0)*-1</f>
        <v>0</v>
      </c>
      <c r="AN334" s="5">
        <f t="shared" ref="AN334:AN397" si="153">+IF(AH334=1, IF(INDEX($F$57:$F$61,MATCH(AB$77,$B$57:$B$61,0))+$C$51&lt;($F334+$G334), INDEX($F$57:$F$61,MATCH(AB$77,$B$57:$B$61,0)), 0), 0)*-1</f>
        <v>0</v>
      </c>
      <c r="AP334" s="37">
        <f t="shared" ref="AP334:AP397" si="154">+IF(SUM($X334:$AB334)&gt;0,MATCH(MAX($X334:$AB334),$X334:$AB334,0),0)</f>
        <v>0</v>
      </c>
      <c r="AQ334" s="37">
        <f t="shared" ref="AQ334:AQ397" si="155">+IF(SUM($AJ334:$AN334)&lt;0,MATCH(MIN($AJ334:$AN334),$AJ334:$AN334,0),0)</f>
        <v>0</v>
      </c>
      <c r="AR334" s="5">
        <f>+IF(AP334&gt;0, IF(COUNTIF(AP$78:AP334,AP334)&lt;=1,TRUE,FALSE),0)*$C$51*-1</f>
        <v>0</v>
      </c>
      <c r="AS334" s="5">
        <f>+IF(AQ334&gt;0, IF(COUNTIF(AQ$78:AQ334,AQ334)&lt;=1,TRUE,FALSE),0)*$C$51*-1</f>
        <v>0</v>
      </c>
    </row>
    <row r="335" spans="1:45" s="5" customFormat="1" hidden="1" outlineLevel="1" x14ac:dyDescent="0.2">
      <c r="A335" s="6"/>
      <c r="F335" s="55">
        <f t="shared" ref="F335:F398" si="156">+J334</f>
        <v>55.889999999997798</v>
      </c>
      <c r="G335" s="33">
        <f t="shared" si="130"/>
        <v>0</v>
      </c>
      <c r="H335" s="33">
        <f t="shared" si="131"/>
        <v>0</v>
      </c>
      <c r="I335" s="57">
        <f t="shared" si="132"/>
        <v>0</v>
      </c>
      <c r="J335" s="53">
        <f t="shared" si="133"/>
        <v>55.889999999997798</v>
      </c>
      <c r="L335" s="5">
        <f t="shared" ref="L335:L398" si="157">+L334-X334-AJ334</f>
        <v>19.509999999998854</v>
      </c>
      <c r="M335" s="5">
        <f t="shared" ref="M335:M398" si="158">+M334-Y334-AK334</f>
        <v>-47.540000000000248</v>
      </c>
      <c r="N335" s="5">
        <f t="shared" ref="N335:N398" si="159">+N334-Z334-AL334</f>
        <v>-8.5265128291212022E-14</v>
      </c>
      <c r="O335" s="5">
        <f t="shared" ref="O335:O398" si="160">+O334-AA334-AM334</f>
        <v>-91.120000000000061</v>
      </c>
      <c r="P335" s="5">
        <f t="shared" ref="P335:P398" si="161">+P334-AB334-AN334</f>
        <v>63.259999999999877</v>
      </c>
      <c r="R335" s="5">
        <f t="shared" si="134"/>
        <v>2</v>
      </c>
      <c r="S335" s="5">
        <f t="shared" si="135"/>
        <v>0</v>
      </c>
      <c r="T335" s="5">
        <f t="shared" si="136"/>
        <v>0</v>
      </c>
      <c r="U335" s="5">
        <f t="shared" si="137"/>
        <v>0</v>
      </c>
      <c r="V335" s="5">
        <f t="shared" si="138"/>
        <v>1</v>
      </c>
      <c r="X335" s="5">
        <f t="shared" si="139"/>
        <v>0</v>
      </c>
      <c r="Y335" s="5">
        <f t="shared" si="140"/>
        <v>0</v>
      </c>
      <c r="Z335" s="5">
        <f t="shared" si="141"/>
        <v>0</v>
      </c>
      <c r="AA335" s="5">
        <f t="shared" si="142"/>
        <v>0</v>
      </c>
      <c r="AB335" s="5">
        <f t="shared" si="143"/>
        <v>0</v>
      </c>
      <c r="AD335" s="5">
        <f t="shared" si="144"/>
        <v>0</v>
      </c>
      <c r="AE335" s="5">
        <f t="shared" si="145"/>
        <v>2</v>
      </c>
      <c r="AF335" s="5">
        <f t="shared" si="146"/>
        <v>3</v>
      </c>
      <c r="AG335" s="5">
        <f t="shared" si="147"/>
        <v>1</v>
      </c>
      <c r="AH335" s="5">
        <f t="shared" si="148"/>
        <v>0</v>
      </c>
      <c r="AJ335" s="5">
        <f t="shared" si="149"/>
        <v>0</v>
      </c>
      <c r="AK335" s="5">
        <f t="shared" si="150"/>
        <v>0</v>
      </c>
      <c r="AL335" s="5">
        <f t="shared" si="151"/>
        <v>0</v>
      </c>
      <c r="AM335" s="5">
        <f t="shared" si="152"/>
        <v>0</v>
      </c>
      <c r="AN335" s="5">
        <f t="shared" si="153"/>
        <v>0</v>
      </c>
      <c r="AP335" s="37">
        <f t="shared" si="154"/>
        <v>0</v>
      </c>
      <c r="AQ335" s="37">
        <f t="shared" si="155"/>
        <v>0</v>
      </c>
      <c r="AR335" s="5">
        <f>+IF(AP335&gt;0, IF(COUNTIF(AP$78:AP335,AP335)&lt;=1,TRUE,FALSE),0)*$C$51*-1</f>
        <v>0</v>
      </c>
      <c r="AS335" s="5">
        <f>+IF(AQ335&gt;0, IF(COUNTIF(AQ$78:AQ335,AQ335)&lt;=1,TRUE,FALSE),0)*$C$51*-1</f>
        <v>0</v>
      </c>
    </row>
    <row r="336" spans="1:45" s="5" customFormat="1" hidden="1" outlineLevel="1" x14ac:dyDescent="0.2">
      <c r="A336" s="6"/>
      <c r="F336" s="55">
        <f t="shared" si="156"/>
        <v>55.889999999997798</v>
      </c>
      <c r="G336" s="33">
        <f t="shared" si="130"/>
        <v>0</v>
      </c>
      <c r="H336" s="33">
        <f t="shared" si="131"/>
        <v>0</v>
      </c>
      <c r="I336" s="57">
        <f t="shared" si="132"/>
        <v>0</v>
      </c>
      <c r="J336" s="53">
        <f t="shared" si="133"/>
        <v>55.889999999997798</v>
      </c>
      <c r="L336" s="5">
        <f t="shared" si="157"/>
        <v>19.509999999998854</v>
      </c>
      <c r="M336" s="5">
        <f t="shared" si="158"/>
        <v>-47.540000000000248</v>
      </c>
      <c r="N336" s="5">
        <f t="shared" si="159"/>
        <v>-8.5265128291212022E-14</v>
      </c>
      <c r="O336" s="5">
        <f t="shared" si="160"/>
        <v>-91.120000000000061</v>
      </c>
      <c r="P336" s="5">
        <f t="shared" si="161"/>
        <v>63.259999999999877</v>
      </c>
      <c r="R336" s="5">
        <f t="shared" si="134"/>
        <v>2</v>
      </c>
      <c r="S336" s="5">
        <f t="shared" si="135"/>
        <v>0</v>
      </c>
      <c r="T336" s="5">
        <f t="shared" si="136"/>
        <v>0</v>
      </c>
      <c r="U336" s="5">
        <f t="shared" si="137"/>
        <v>0</v>
      </c>
      <c r="V336" s="5">
        <f t="shared" si="138"/>
        <v>1</v>
      </c>
      <c r="X336" s="5">
        <f t="shared" si="139"/>
        <v>0</v>
      </c>
      <c r="Y336" s="5">
        <f t="shared" si="140"/>
        <v>0</v>
      </c>
      <c r="Z336" s="5">
        <f t="shared" si="141"/>
        <v>0</v>
      </c>
      <c r="AA336" s="5">
        <f t="shared" si="142"/>
        <v>0</v>
      </c>
      <c r="AB336" s="5">
        <f t="shared" si="143"/>
        <v>0</v>
      </c>
      <c r="AD336" s="5">
        <f t="shared" si="144"/>
        <v>0</v>
      </c>
      <c r="AE336" s="5">
        <f t="shared" si="145"/>
        <v>2</v>
      </c>
      <c r="AF336" s="5">
        <f t="shared" si="146"/>
        <v>3</v>
      </c>
      <c r="AG336" s="5">
        <f t="shared" si="147"/>
        <v>1</v>
      </c>
      <c r="AH336" s="5">
        <f t="shared" si="148"/>
        <v>0</v>
      </c>
      <c r="AJ336" s="5">
        <f t="shared" si="149"/>
        <v>0</v>
      </c>
      <c r="AK336" s="5">
        <f t="shared" si="150"/>
        <v>0</v>
      </c>
      <c r="AL336" s="5">
        <f t="shared" si="151"/>
        <v>0</v>
      </c>
      <c r="AM336" s="5">
        <f t="shared" si="152"/>
        <v>0</v>
      </c>
      <c r="AN336" s="5">
        <f t="shared" si="153"/>
        <v>0</v>
      </c>
      <c r="AP336" s="37">
        <f t="shared" si="154"/>
        <v>0</v>
      </c>
      <c r="AQ336" s="37">
        <f t="shared" si="155"/>
        <v>0</v>
      </c>
      <c r="AR336" s="5">
        <f>+IF(AP336&gt;0, IF(COUNTIF(AP$78:AP336,AP336)&lt;=1,TRUE,FALSE),0)*$C$51*-1</f>
        <v>0</v>
      </c>
      <c r="AS336" s="5">
        <f>+IF(AQ336&gt;0, IF(COUNTIF(AQ$78:AQ336,AQ336)&lt;=1,TRUE,FALSE),0)*$C$51*-1</f>
        <v>0</v>
      </c>
    </row>
    <row r="337" spans="1:45" s="5" customFormat="1" hidden="1" outlineLevel="1" x14ac:dyDescent="0.2">
      <c r="A337" s="6"/>
      <c r="F337" s="55">
        <f t="shared" si="156"/>
        <v>55.889999999997798</v>
      </c>
      <c r="G337" s="33">
        <f t="shared" si="130"/>
        <v>0</v>
      </c>
      <c r="H337" s="33">
        <f t="shared" si="131"/>
        <v>0</v>
      </c>
      <c r="I337" s="57">
        <f t="shared" si="132"/>
        <v>0</v>
      </c>
      <c r="J337" s="53">
        <f t="shared" si="133"/>
        <v>55.889999999997798</v>
      </c>
      <c r="L337" s="5">
        <f t="shared" si="157"/>
        <v>19.509999999998854</v>
      </c>
      <c r="M337" s="5">
        <f t="shared" si="158"/>
        <v>-47.540000000000248</v>
      </c>
      <c r="N337" s="5">
        <f t="shared" si="159"/>
        <v>-8.5265128291212022E-14</v>
      </c>
      <c r="O337" s="5">
        <f t="shared" si="160"/>
        <v>-91.120000000000061</v>
      </c>
      <c r="P337" s="5">
        <f t="shared" si="161"/>
        <v>63.259999999999877</v>
      </c>
      <c r="R337" s="5">
        <f t="shared" si="134"/>
        <v>2</v>
      </c>
      <c r="S337" s="5">
        <f t="shared" si="135"/>
        <v>0</v>
      </c>
      <c r="T337" s="5">
        <f t="shared" si="136"/>
        <v>0</v>
      </c>
      <c r="U337" s="5">
        <f t="shared" si="137"/>
        <v>0</v>
      </c>
      <c r="V337" s="5">
        <f t="shared" si="138"/>
        <v>1</v>
      </c>
      <c r="X337" s="5">
        <f t="shared" si="139"/>
        <v>0</v>
      </c>
      <c r="Y337" s="5">
        <f t="shared" si="140"/>
        <v>0</v>
      </c>
      <c r="Z337" s="5">
        <f t="shared" si="141"/>
        <v>0</v>
      </c>
      <c r="AA337" s="5">
        <f t="shared" si="142"/>
        <v>0</v>
      </c>
      <c r="AB337" s="5">
        <f t="shared" si="143"/>
        <v>0</v>
      </c>
      <c r="AD337" s="5">
        <f t="shared" si="144"/>
        <v>0</v>
      </c>
      <c r="AE337" s="5">
        <f t="shared" si="145"/>
        <v>2</v>
      </c>
      <c r="AF337" s="5">
        <f t="shared" si="146"/>
        <v>3</v>
      </c>
      <c r="AG337" s="5">
        <f t="shared" si="147"/>
        <v>1</v>
      </c>
      <c r="AH337" s="5">
        <f t="shared" si="148"/>
        <v>0</v>
      </c>
      <c r="AJ337" s="5">
        <f t="shared" si="149"/>
        <v>0</v>
      </c>
      <c r="AK337" s="5">
        <f t="shared" si="150"/>
        <v>0</v>
      </c>
      <c r="AL337" s="5">
        <f t="shared" si="151"/>
        <v>0</v>
      </c>
      <c r="AM337" s="5">
        <f t="shared" si="152"/>
        <v>0</v>
      </c>
      <c r="AN337" s="5">
        <f t="shared" si="153"/>
        <v>0</v>
      </c>
      <c r="AP337" s="37">
        <f t="shared" si="154"/>
        <v>0</v>
      </c>
      <c r="AQ337" s="37">
        <f t="shared" si="155"/>
        <v>0</v>
      </c>
      <c r="AR337" s="5">
        <f>+IF(AP337&gt;0, IF(COUNTIF(AP$78:AP337,AP337)&lt;=1,TRUE,FALSE),0)*$C$51*-1</f>
        <v>0</v>
      </c>
      <c r="AS337" s="5">
        <f>+IF(AQ337&gt;0, IF(COUNTIF(AQ$78:AQ337,AQ337)&lt;=1,TRUE,FALSE),0)*$C$51*-1</f>
        <v>0</v>
      </c>
    </row>
    <row r="338" spans="1:45" s="5" customFormat="1" hidden="1" outlineLevel="1" x14ac:dyDescent="0.2">
      <c r="A338" s="6"/>
      <c r="F338" s="55">
        <f t="shared" si="156"/>
        <v>55.889999999997798</v>
      </c>
      <c r="G338" s="33">
        <f t="shared" si="130"/>
        <v>0</v>
      </c>
      <c r="H338" s="33">
        <f t="shared" si="131"/>
        <v>0</v>
      </c>
      <c r="I338" s="57">
        <f t="shared" si="132"/>
        <v>0</v>
      </c>
      <c r="J338" s="53">
        <f t="shared" si="133"/>
        <v>55.889999999997798</v>
      </c>
      <c r="L338" s="5">
        <f t="shared" si="157"/>
        <v>19.509999999998854</v>
      </c>
      <c r="M338" s="5">
        <f t="shared" si="158"/>
        <v>-47.540000000000248</v>
      </c>
      <c r="N338" s="5">
        <f t="shared" si="159"/>
        <v>-8.5265128291212022E-14</v>
      </c>
      <c r="O338" s="5">
        <f t="shared" si="160"/>
        <v>-91.120000000000061</v>
      </c>
      <c r="P338" s="5">
        <f t="shared" si="161"/>
        <v>63.259999999999877</v>
      </c>
      <c r="R338" s="5">
        <f t="shared" si="134"/>
        <v>2</v>
      </c>
      <c r="S338" s="5">
        <f t="shared" si="135"/>
        <v>0</v>
      </c>
      <c r="T338" s="5">
        <f t="shared" si="136"/>
        <v>0</v>
      </c>
      <c r="U338" s="5">
        <f t="shared" si="137"/>
        <v>0</v>
      </c>
      <c r="V338" s="5">
        <f t="shared" si="138"/>
        <v>1</v>
      </c>
      <c r="X338" s="5">
        <f t="shared" si="139"/>
        <v>0</v>
      </c>
      <c r="Y338" s="5">
        <f t="shared" si="140"/>
        <v>0</v>
      </c>
      <c r="Z338" s="5">
        <f t="shared" si="141"/>
        <v>0</v>
      </c>
      <c r="AA338" s="5">
        <f t="shared" si="142"/>
        <v>0</v>
      </c>
      <c r="AB338" s="5">
        <f t="shared" si="143"/>
        <v>0</v>
      </c>
      <c r="AD338" s="5">
        <f t="shared" si="144"/>
        <v>0</v>
      </c>
      <c r="AE338" s="5">
        <f t="shared" si="145"/>
        <v>2</v>
      </c>
      <c r="AF338" s="5">
        <f t="shared" si="146"/>
        <v>3</v>
      </c>
      <c r="AG338" s="5">
        <f t="shared" si="147"/>
        <v>1</v>
      </c>
      <c r="AH338" s="5">
        <f t="shared" si="148"/>
        <v>0</v>
      </c>
      <c r="AJ338" s="5">
        <f t="shared" si="149"/>
        <v>0</v>
      </c>
      <c r="AK338" s="5">
        <f t="shared" si="150"/>
        <v>0</v>
      </c>
      <c r="AL338" s="5">
        <f t="shared" si="151"/>
        <v>0</v>
      </c>
      <c r="AM338" s="5">
        <f t="shared" si="152"/>
        <v>0</v>
      </c>
      <c r="AN338" s="5">
        <f t="shared" si="153"/>
        <v>0</v>
      </c>
      <c r="AP338" s="37">
        <f t="shared" si="154"/>
        <v>0</v>
      </c>
      <c r="AQ338" s="37">
        <f t="shared" si="155"/>
        <v>0</v>
      </c>
      <c r="AR338" s="5">
        <f>+IF(AP338&gt;0, IF(COUNTIF(AP$78:AP338,AP338)&lt;=1,TRUE,FALSE),0)*$C$51*-1</f>
        <v>0</v>
      </c>
      <c r="AS338" s="5">
        <f>+IF(AQ338&gt;0, IF(COUNTIF(AQ$78:AQ338,AQ338)&lt;=1,TRUE,FALSE),0)*$C$51*-1</f>
        <v>0</v>
      </c>
    </row>
    <row r="339" spans="1:45" s="5" customFormat="1" hidden="1" outlineLevel="1" x14ac:dyDescent="0.2">
      <c r="A339" s="6"/>
      <c r="F339" s="55">
        <f t="shared" si="156"/>
        <v>55.889999999997798</v>
      </c>
      <c r="G339" s="33">
        <f t="shared" si="130"/>
        <v>0</v>
      </c>
      <c r="H339" s="33">
        <f t="shared" si="131"/>
        <v>0</v>
      </c>
      <c r="I339" s="57">
        <f t="shared" si="132"/>
        <v>0</v>
      </c>
      <c r="J339" s="53">
        <f t="shared" si="133"/>
        <v>55.889999999997798</v>
      </c>
      <c r="L339" s="5">
        <f t="shared" si="157"/>
        <v>19.509999999998854</v>
      </c>
      <c r="M339" s="5">
        <f t="shared" si="158"/>
        <v>-47.540000000000248</v>
      </c>
      <c r="N339" s="5">
        <f t="shared" si="159"/>
        <v>-8.5265128291212022E-14</v>
      </c>
      <c r="O339" s="5">
        <f t="shared" si="160"/>
        <v>-91.120000000000061</v>
      </c>
      <c r="P339" s="5">
        <f t="shared" si="161"/>
        <v>63.259999999999877</v>
      </c>
      <c r="R339" s="5">
        <f t="shared" si="134"/>
        <v>2</v>
      </c>
      <c r="S339" s="5">
        <f t="shared" si="135"/>
        <v>0</v>
      </c>
      <c r="T339" s="5">
        <f t="shared" si="136"/>
        <v>0</v>
      </c>
      <c r="U339" s="5">
        <f t="shared" si="137"/>
        <v>0</v>
      </c>
      <c r="V339" s="5">
        <f t="shared" si="138"/>
        <v>1</v>
      </c>
      <c r="X339" s="5">
        <f t="shared" si="139"/>
        <v>0</v>
      </c>
      <c r="Y339" s="5">
        <f t="shared" si="140"/>
        <v>0</v>
      </c>
      <c r="Z339" s="5">
        <f t="shared" si="141"/>
        <v>0</v>
      </c>
      <c r="AA339" s="5">
        <f t="shared" si="142"/>
        <v>0</v>
      </c>
      <c r="AB339" s="5">
        <f t="shared" si="143"/>
        <v>0</v>
      </c>
      <c r="AD339" s="5">
        <f t="shared" si="144"/>
        <v>0</v>
      </c>
      <c r="AE339" s="5">
        <f t="shared" si="145"/>
        <v>2</v>
      </c>
      <c r="AF339" s="5">
        <f t="shared" si="146"/>
        <v>3</v>
      </c>
      <c r="AG339" s="5">
        <f t="shared" si="147"/>
        <v>1</v>
      </c>
      <c r="AH339" s="5">
        <f t="shared" si="148"/>
        <v>0</v>
      </c>
      <c r="AJ339" s="5">
        <f t="shared" si="149"/>
        <v>0</v>
      </c>
      <c r="AK339" s="5">
        <f t="shared" si="150"/>
        <v>0</v>
      </c>
      <c r="AL339" s="5">
        <f t="shared" si="151"/>
        <v>0</v>
      </c>
      <c r="AM339" s="5">
        <f t="shared" si="152"/>
        <v>0</v>
      </c>
      <c r="AN339" s="5">
        <f t="shared" si="153"/>
        <v>0</v>
      </c>
      <c r="AP339" s="37">
        <f t="shared" si="154"/>
        <v>0</v>
      </c>
      <c r="AQ339" s="37">
        <f t="shared" si="155"/>
        <v>0</v>
      </c>
      <c r="AR339" s="5">
        <f>+IF(AP339&gt;0, IF(COUNTIF(AP$78:AP339,AP339)&lt;=1,TRUE,FALSE),0)*$C$51*-1</f>
        <v>0</v>
      </c>
      <c r="AS339" s="5">
        <f>+IF(AQ339&gt;0, IF(COUNTIF(AQ$78:AQ339,AQ339)&lt;=1,TRUE,FALSE),0)*$C$51*-1</f>
        <v>0</v>
      </c>
    </row>
    <row r="340" spans="1:45" s="5" customFormat="1" hidden="1" outlineLevel="1" x14ac:dyDescent="0.2">
      <c r="A340" s="6"/>
      <c r="F340" s="55">
        <f t="shared" si="156"/>
        <v>55.889999999997798</v>
      </c>
      <c r="G340" s="33">
        <f t="shared" si="130"/>
        <v>0</v>
      </c>
      <c r="H340" s="33">
        <f t="shared" si="131"/>
        <v>0</v>
      </c>
      <c r="I340" s="57">
        <f t="shared" si="132"/>
        <v>0</v>
      </c>
      <c r="J340" s="53">
        <f t="shared" si="133"/>
        <v>55.889999999997798</v>
      </c>
      <c r="L340" s="5">
        <f t="shared" si="157"/>
        <v>19.509999999998854</v>
      </c>
      <c r="M340" s="5">
        <f t="shared" si="158"/>
        <v>-47.540000000000248</v>
      </c>
      <c r="N340" s="5">
        <f t="shared" si="159"/>
        <v>-8.5265128291212022E-14</v>
      </c>
      <c r="O340" s="5">
        <f t="shared" si="160"/>
        <v>-91.120000000000061</v>
      </c>
      <c r="P340" s="5">
        <f t="shared" si="161"/>
        <v>63.259999999999877</v>
      </c>
      <c r="R340" s="5">
        <f t="shared" si="134"/>
        <v>2</v>
      </c>
      <c r="S340" s="5">
        <f t="shared" si="135"/>
        <v>0</v>
      </c>
      <c r="T340" s="5">
        <f t="shared" si="136"/>
        <v>0</v>
      </c>
      <c r="U340" s="5">
        <f t="shared" si="137"/>
        <v>0</v>
      </c>
      <c r="V340" s="5">
        <f t="shared" si="138"/>
        <v>1</v>
      </c>
      <c r="X340" s="5">
        <f t="shared" si="139"/>
        <v>0</v>
      </c>
      <c r="Y340" s="5">
        <f t="shared" si="140"/>
        <v>0</v>
      </c>
      <c r="Z340" s="5">
        <f t="shared" si="141"/>
        <v>0</v>
      </c>
      <c r="AA340" s="5">
        <f t="shared" si="142"/>
        <v>0</v>
      </c>
      <c r="AB340" s="5">
        <f t="shared" si="143"/>
        <v>0</v>
      </c>
      <c r="AD340" s="5">
        <f t="shared" si="144"/>
        <v>0</v>
      </c>
      <c r="AE340" s="5">
        <f t="shared" si="145"/>
        <v>2</v>
      </c>
      <c r="AF340" s="5">
        <f t="shared" si="146"/>
        <v>3</v>
      </c>
      <c r="AG340" s="5">
        <f t="shared" si="147"/>
        <v>1</v>
      </c>
      <c r="AH340" s="5">
        <f t="shared" si="148"/>
        <v>0</v>
      </c>
      <c r="AJ340" s="5">
        <f t="shared" si="149"/>
        <v>0</v>
      </c>
      <c r="AK340" s="5">
        <f t="shared" si="150"/>
        <v>0</v>
      </c>
      <c r="AL340" s="5">
        <f t="shared" si="151"/>
        <v>0</v>
      </c>
      <c r="AM340" s="5">
        <f t="shared" si="152"/>
        <v>0</v>
      </c>
      <c r="AN340" s="5">
        <f t="shared" si="153"/>
        <v>0</v>
      </c>
      <c r="AP340" s="37">
        <f t="shared" si="154"/>
        <v>0</v>
      </c>
      <c r="AQ340" s="37">
        <f t="shared" si="155"/>
        <v>0</v>
      </c>
      <c r="AR340" s="5">
        <f>+IF(AP340&gt;0, IF(COUNTIF(AP$78:AP340,AP340)&lt;=1,TRUE,FALSE),0)*$C$51*-1</f>
        <v>0</v>
      </c>
      <c r="AS340" s="5">
        <f>+IF(AQ340&gt;0, IF(COUNTIF(AQ$78:AQ340,AQ340)&lt;=1,TRUE,FALSE),0)*$C$51*-1</f>
        <v>0</v>
      </c>
    </row>
    <row r="341" spans="1:45" s="5" customFormat="1" hidden="1" outlineLevel="1" x14ac:dyDescent="0.2">
      <c r="A341" s="6"/>
      <c r="F341" s="55">
        <f t="shared" si="156"/>
        <v>55.889999999997798</v>
      </c>
      <c r="G341" s="33">
        <f t="shared" si="130"/>
        <v>0</v>
      </c>
      <c r="H341" s="33">
        <f t="shared" si="131"/>
        <v>0</v>
      </c>
      <c r="I341" s="57">
        <f t="shared" si="132"/>
        <v>0</v>
      </c>
      <c r="J341" s="53">
        <f t="shared" si="133"/>
        <v>55.889999999997798</v>
      </c>
      <c r="L341" s="5">
        <f t="shared" si="157"/>
        <v>19.509999999998854</v>
      </c>
      <c r="M341" s="5">
        <f t="shared" si="158"/>
        <v>-47.540000000000248</v>
      </c>
      <c r="N341" s="5">
        <f t="shared" si="159"/>
        <v>-8.5265128291212022E-14</v>
      </c>
      <c r="O341" s="5">
        <f t="shared" si="160"/>
        <v>-91.120000000000061</v>
      </c>
      <c r="P341" s="5">
        <f t="shared" si="161"/>
        <v>63.259999999999877</v>
      </c>
      <c r="R341" s="5">
        <f t="shared" si="134"/>
        <v>2</v>
      </c>
      <c r="S341" s="5">
        <f t="shared" si="135"/>
        <v>0</v>
      </c>
      <c r="T341" s="5">
        <f t="shared" si="136"/>
        <v>0</v>
      </c>
      <c r="U341" s="5">
        <f t="shared" si="137"/>
        <v>0</v>
      </c>
      <c r="V341" s="5">
        <f t="shared" si="138"/>
        <v>1</v>
      </c>
      <c r="X341" s="5">
        <f t="shared" si="139"/>
        <v>0</v>
      </c>
      <c r="Y341" s="5">
        <f t="shared" si="140"/>
        <v>0</v>
      </c>
      <c r="Z341" s="5">
        <f t="shared" si="141"/>
        <v>0</v>
      </c>
      <c r="AA341" s="5">
        <f t="shared" si="142"/>
        <v>0</v>
      </c>
      <c r="AB341" s="5">
        <f t="shared" si="143"/>
        <v>0</v>
      </c>
      <c r="AD341" s="5">
        <f t="shared" si="144"/>
        <v>0</v>
      </c>
      <c r="AE341" s="5">
        <f t="shared" si="145"/>
        <v>2</v>
      </c>
      <c r="AF341" s="5">
        <f t="shared" si="146"/>
        <v>3</v>
      </c>
      <c r="AG341" s="5">
        <f t="shared" si="147"/>
        <v>1</v>
      </c>
      <c r="AH341" s="5">
        <f t="shared" si="148"/>
        <v>0</v>
      </c>
      <c r="AJ341" s="5">
        <f t="shared" si="149"/>
        <v>0</v>
      </c>
      <c r="AK341" s="5">
        <f t="shared" si="150"/>
        <v>0</v>
      </c>
      <c r="AL341" s="5">
        <f t="shared" si="151"/>
        <v>0</v>
      </c>
      <c r="AM341" s="5">
        <f t="shared" si="152"/>
        <v>0</v>
      </c>
      <c r="AN341" s="5">
        <f t="shared" si="153"/>
        <v>0</v>
      </c>
      <c r="AP341" s="37">
        <f t="shared" si="154"/>
        <v>0</v>
      </c>
      <c r="AQ341" s="37">
        <f t="shared" si="155"/>
        <v>0</v>
      </c>
      <c r="AR341" s="5">
        <f>+IF(AP341&gt;0, IF(COUNTIF(AP$78:AP341,AP341)&lt;=1,TRUE,FALSE),0)*$C$51*-1</f>
        <v>0</v>
      </c>
      <c r="AS341" s="5">
        <f>+IF(AQ341&gt;0, IF(COUNTIF(AQ$78:AQ341,AQ341)&lt;=1,TRUE,FALSE),0)*$C$51*-1</f>
        <v>0</v>
      </c>
    </row>
    <row r="342" spans="1:45" s="5" customFormat="1" hidden="1" outlineLevel="1" x14ac:dyDescent="0.2">
      <c r="A342" s="6"/>
      <c r="F342" s="55">
        <f t="shared" si="156"/>
        <v>55.889999999997798</v>
      </c>
      <c r="G342" s="33">
        <f t="shared" si="130"/>
        <v>0</v>
      </c>
      <c r="H342" s="33">
        <f t="shared" si="131"/>
        <v>0</v>
      </c>
      <c r="I342" s="57">
        <f t="shared" si="132"/>
        <v>0</v>
      </c>
      <c r="J342" s="53">
        <f t="shared" si="133"/>
        <v>55.889999999997798</v>
      </c>
      <c r="L342" s="5">
        <f t="shared" si="157"/>
        <v>19.509999999998854</v>
      </c>
      <c r="M342" s="5">
        <f t="shared" si="158"/>
        <v>-47.540000000000248</v>
      </c>
      <c r="N342" s="5">
        <f t="shared" si="159"/>
        <v>-8.5265128291212022E-14</v>
      </c>
      <c r="O342" s="5">
        <f t="shared" si="160"/>
        <v>-91.120000000000061</v>
      </c>
      <c r="P342" s="5">
        <f t="shared" si="161"/>
        <v>63.259999999999877</v>
      </c>
      <c r="R342" s="5">
        <f t="shared" si="134"/>
        <v>2</v>
      </c>
      <c r="S342" s="5">
        <f t="shared" si="135"/>
        <v>0</v>
      </c>
      <c r="T342" s="5">
        <f t="shared" si="136"/>
        <v>0</v>
      </c>
      <c r="U342" s="5">
        <f t="shared" si="137"/>
        <v>0</v>
      </c>
      <c r="V342" s="5">
        <f t="shared" si="138"/>
        <v>1</v>
      </c>
      <c r="X342" s="5">
        <f t="shared" si="139"/>
        <v>0</v>
      </c>
      <c r="Y342" s="5">
        <f t="shared" si="140"/>
        <v>0</v>
      </c>
      <c r="Z342" s="5">
        <f t="shared" si="141"/>
        <v>0</v>
      </c>
      <c r="AA342" s="5">
        <f t="shared" si="142"/>
        <v>0</v>
      </c>
      <c r="AB342" s="5">
        <f t="shared" si="143"/>
        <v>0</v>
      </c>
      <c r="AD342" s="5">
        <f t="shared" si="144"/>
        <v>0</v>
      </c>
      <c r="AE342" s="5">
        <f t="shared" si="145"/>
        <v>2</v>
      </c>
      <c r="AF342" s="5">
        <f t="shared" si="146"/>
        <v>3</v>
      </c>
      <c r="AG342" s="5">
        <f t="shared" si="147"/>
        <v>1</v>
      </c>
      <c r="AH342" s="5">
        <f t="shared" si="148"/>
        <v>0</v>
      </c>
      <c r="AJ342" s="5">
        <f t="shared" si="149"/>
        <v>0</v>
      </c>
      <c r="AK342" s="5">
        <f t="shared" si="150"/>
        <v>0</v>
      </c>
      <c r="AL342" s="5">
        <f t="shared" si="151"/>
        <v>0</v>
      </c>
      <c r="AM342" s="5">
        <f t="shared" si="152"/>
        <v>0</v>
      </c>
      <c r="AN342" s="5">
        <f t="shared" si="153"/>
        <v>0</v>
      </c>
      <c r="AP342" s="37">
        <f t="shared" si="154"/>
        <v>0</v>
      </c>
      <c r="AQ342" s="37">
        <f t="shared" si="155"/>
        <v>0</v>
      </c>
      <c r="AR342" s="5">
        <f>+IF(AP342&gt;0, IF(COUNTIF(AP$78:AP342,AP342)&lt;=1,TRUE,FALSE),0)*$C$51*-1</f>
        <v>0</v>
      </c>
      <c r="AS342" s="5">
        <f>+IF(AQ342&gt;0, IF(COUNTIF(AQ$78:AQ342,AQ342)&lt;=1,TRUE,FALSE),0)*$C$51*-1</f>
        <v>0</v>
      </c>
    </row>
    <row r="343" spans="1:45" s="5" customFormat="1" hidden="1" outlineLevel="1" x14ac:dyDescent="0.2">
      <c r="A343" s="6"/>
      <c r="F343" s="55">
        <f t="shared" si="156"/>
        <v>55.889999999997798</v>
      </c>
      <c r="G343" s="33">
        <f t="shared" si="130"/>
        <v>0</v>
      </c>
      <c r="H343" s="33">
        <f t="shared" si="131"/>
        <v>0</v>
      </c>
      <c r="I343" s="57">
        <f t="shared" si="132"/>
        <v>0</v>
      </c>
      <c r="J343" s="53">
        <f t="shared" si="133"/>
        <v>55.889999999997798</v>
      </c>
      <c r="L343" s="5">
        <f t="shared" si="157"/>
        <v>19.509999999998854</v>
      </c>
      <c r="M343" s="5">
        <f t="shared" si="158"/>
        <v>-47.540000000000248</v>
      </c>
      <c r="N343" s="5">
        <f t="shared" si="159"/>
        <v>-8.5265128291212022E-14</v>
      </c>
      <c r="O343" s="5">
        <f t="shared" si="160"/>
        <v>-91.120000000000061</v>
      </c>
      <c r="P343" s="5">
        <f t="shared" si="161"/>
        <v>63.259999999999877</v>
      </c>
      <c r="R343" s="5">
        <f t="shared" si="134"/>
        <v>2</v>
      </c>
      <c r="S343" s="5">
        <f t="shared" si="135"/>
        <v>0</v>
      </c>
      <c r="T343" s="5">
        <f t="shared" si="136"/>
        <v>0</v>
      </c>
      <c r="U343" s="5">
        <f t="shared" si="137"/>
        <v>0</v>
      </c>
      <c r="V343" s="5">
        <f t="shared" si="138"/>
        <v>1</v>
      </c>
      <c r="X343" s="5">
        <f t="shared" si="139"/>
        <v>0</v>
      </c>
      <c r="Y343" s="5">
        <f t="shared" si="140"/>
        <v>0</v>
      </c>
      <c r="Z343" s="5">
        <f t="shared" si="141"/>
        <v>0</v>
      </c>
      <c r="AA343" s="5">
        <f t="shared" si="142"/>
        <v>0</v>
      </c>
      <c r="AB343" s="5">
        <f t="shared" si="143"/>
        <v>0</v>
      </c>
      <c r="AD343" s="5">
        <f t="shared" si="144"/>
        <v>0</v>
      </c>
      <c r="AE343" s="5">
        <f t="shared" si="145"/>
        <v>2</v>
      </c>
      <c r="AF343" s="5">
        <f t="shared" si="146"/>
        <v>3</v>
      </c>
      <c r="AG343" s="5">
        <f t="shared" si="147"/>
        <v>1</v>
      </c>
      <c r="AH343" s="5">
        <f t="shared" si="148"/>
        <v>0</v>
      </c>
      <c r="AJ343" s="5">
        <f t="shared" si="149"/>
        <v>0</v>
      </c>
      <c r="AK343" s="5">
        <f t="shared" si="150"/>
        <v>0</v>
      </c>
      <c r="AL343" s="5">
        <f t="shared" si="151"/>
        <v>0</v>
      </c>
      <c r="AM343" s="5">
        <f t="shared" si="152"/>
        <v>0</v>
      </c>
      <c r="AN343" s="5">
        <f t="shared" si="153"/>
        <v>0</v>
      </c>
      <c r="AP343" s="37">
        <f t="shared" si="154"/>
        <v>0</v>
      </c>
      <c r="AQ343" s="37">
        <f t="shared" si="155"/>
        <v>0</v>
      </c>
      <c r="AR343" s="5">
        <f>+IF(AP343&gt;0, IF(COUNTIF(AP$78:AP343,AP343)&lt;=1,TRUE,FALSE),0)*$C$51*-1</f>
        <v>0</v>
      </c>
      <c r="AS343" s="5">
        <f>+IF(AQ343&gt;0, IF(COUNTIF(AQ$78:AQ343,AQ343)&lt;=1,TRUE,FALSE),0)*$C$51*-1</f>
        <v>0</v>
      </c>
    </row>
    <row r="344" spans="1:45" s="5" customFormat="1" hidden="1" outlineLevel="1" x14ac:dyDescent="0.2">
      <c r="A344" s="6"/>
      <c r="F344" s="55">
        <f t="shared" si="156"/>
        <v>55.889999999997798</v>
      </c>
      <c r="G344" s="33">
        <f t="shared" si="130"/>
        <v>0</v>
      </c>
      <c r="H344" s="33">
        <f t="shared" si="131"/>
        <v>0</v>
      </c>
      <c r="I344" s="57">
        <f t="shared" si="132"/>
        <v>0</v>
      </c>
      <c r="J344" s="53">
        <f t="shared" si="133"/>
        <v>55.889999999997798</v>
      </c>
      <c r="L344" s="5">
        <f t="shared" si="157"/>
        <v>19.509999999998854</v>
      </c>
      <c r="M344" s="5">
        <f t="shared" si="158"/>
        <v>-47.540000000000248</v>
      </c>
      <c r="N344" s="5">
        <f t="shared" si="159"/>
        <v>-8.5265128291212022E-14</v>
      </c>
      <c r="O344" s="5">
        <f t="shared" si="160"/>
        <v>-91.120000000000061</v>
      </c>
      <c r="P344" s="5">
        <f t="shared" si="161"/>
        <v>63.259999999999877</v>
      </c>
      <c r="R344" s="5">
        <f t="shared" si="134"/>
        <v>2</v>
      </c>
      <c r="S344" s="5">
        <f t="shared" si="135"/>
        <v>0</v>
      </c>
      <c r="T344" s="5">
        <f t="shared" si="136"/>
        <v>0</v>
      </c>
      <c r="U344" s="5">
        <f t="shared" si="137"/>
        <v>0</v>
      </c>
      <c r="V344" s="5">
        <f t="shared" si="138"/>
        <v>1</v>
      </c>
      <c r="X344" s="5">
        <f t="shared" si="139"/>
        <v>0</v>
      </c>
      <c r="Y344" s="5">
        <f t="shared" si="140"/>
        <v>0</v>
      </c>
      <c r="Z344" s="5">
        <f t="shared" si="141"/>
        <v>0</v>
      </c>
      <c r="AA344" s="5">
        <f t="shared" si="142"/>
        <v>0</v>
      </c>
      <c r="AB344" s="5">
        <f t="shared" si="143"/>
        <v>0</v>
      </c>
      <c r="AD344" s="5">
        <f t="shared" si="144"/>
        <v>0</v>
      </c>
      <c r="AE344" s="5">
        <f t="shared" si="145"/>
        <v>2</v>
      </c>
      <c r="AF344" s="5">
        <f t="shared" si="146"/>
        <v>3</v>
      </c>
      <c r="AG344" s="5">
        <f t="shared" si="147"/>
        <v>1</v>
      </c>
      <c r="AH344" s="5">
        <f t="shared" si="148"/>
        <v>0</v>
      </c>
      <c r="AJ344" s="5">
        <f t="shared" si="149"/>
        <v>0</v>
      </c>
      <c r="AK344" s="5">
        <f t="shared" si="150"/>
        <v>0</v>
      </c>
      <c r="AL344" s="5">
        <f t="shared" si="151"/>
        <v>0</v>
      </c>
      <c r="AM344" s="5">
        <f t="shared" si="152"/>
        <v>0</v>
      </c>
      <c r="AN344" s="5">
        <f t="shared" si="153"/>
        <v>0</v>
      </c>
      <c r="AP344" s="37">
        <f t="shared" si="154"/>
        <v>0</v>
      </c>
      <c r="AQ344" s="37">
        <f t="shared" si="155"/>
        <v>0</v>
      </c>
      <c r="AR344" s="5">
        <f>+IF(AP344&gt;0, IF(COUNTIF(AP$78:AP344,AP344)&lt;=1,TRUE,FALSE),0)*$C$51*-1</f>
        <v>0</v>
      </c>
      <c r="AS344" s="5">
        <f>+IF(AQ344&gt;0, IF(COUNTIF(AQ$78:AQ344,AQ344)&lt;=1,TRUE,FALSE),0)*$C$51*-1</f>
        <v>0</v>
      </c>
    </row>
    <row r="345" spans="1:45" s="5" customFormat="1" hidden="1" outlineLevel="1" x14ac:dyDescent="0.2">
      <c r="A345" s="6"/>
      <c r="F345" s="55">
        <f t="shared" si="156"/>
        <v>55.889999999997798</v>
      </c>
      <c r="G345" s="33">
        <f t="shared" si="130"/>
        <v>0</v>
      </c>
      <c r="H345" s="33">
        <f t="shared" si="131"/>
        <v>0</v>
      </c>
      <c r="I345" s="57">
        <f t="shared" si="132"/>
        <v>0</v>
      </c>
      <c r="J345" s="53">
        <f t="shared" si="133"/>
        <v>55.889999999997798</v>
      </c>
      <c r="L345" s="5">
        <f t="shared" si="157"/>
        <v>19.509999999998854</v>
      </c>
      <c r="M345" s="5">
        <f t="shared" si="158"/>
        <v>-47.540000000000248</v>
      </c>
      <c r="N345" s="5">
        <f t="shared" si="159"/>
        <v>-8.5265128291212022E-14</v>
      </c>
      <c r="O345" s="5">
        <f t="shared" si="160"/>
        <v>-91.120000000000061</v>
      </c>
      <c r="P345" s="5">
        <f t="shared" si="161"/>
        <v>63.259999999999877</v>
      </c>
      <c r="R345" s="5">
        <f t="shared" si="134"/>
        <v>2</v>
      </c>
      <c r="S345" s="5">
        <f t="shared" si="135"/>
        <v>0</v>
      </c>
      <c r="T345" s="5">
        <f t="shared" si="136"/>
        <v>0</v>
      </c>
      <c r="U345" s="5">
        <f t="shared" si="137"/>
        <v>0</v>
      </c>
      <c r="V345" s="5">
        <f t="shared" si="138"/>
        <v>1</v>
      </c>
      <c r="X345" s="5">
        <f t="shared" si="139"/>
        <v>0</v>
      </c>
      <c r="Y345" s="5">
        <f t="shared" si="140"/>
        <v>0</v>
      </c>
      <c r="Z345" s="5">
        <f t="shared" si="141"/>
        <v>0</v>
      </c>
      <c r="AA345" s="5">
        <f t="shared" si="142"/>
        <v>0</v>
      </c>
      <c r="AB345" s="5">
        <f t="shared" si="143"/>
        <v>0</v>
      </c>
      <c r="AD345" s="5">
        <f t="shared" si="144"/>
        <v>0</v>
      </c>
      <c r="AE345" s="5">
        <f t="shared" si="145"/>
        <v>2</v>
      </c>
      <c r="AF345" s="5">
        <f t="shared" si="146"/>
        <v>3</v>
      </c>
      <c r="AG345" s="5">
        <f t="shared" si="147"/>
        <v>1</v>
      </c>
      <c r="AH345" s="5">
        <f t="shared" si="148"/>
        <v>0</v>
      </c>
      <c r="AJ345" s="5">
        <f t="shared" si="149"/>
        <v>0</v>
      </c>
      <c r="AK345" s="5">
        <f t="shared" si="150"/>
        <v>0</v>
      </c>
      <c r="AL345" s="5">
        <f t="shared" si="151"/>
        <v>0</v>
      </c>
      <c r="AM345" s="5">
        <f t="shared" si="152"/>
        <v>0</v>
      </c>
      <c r="AN345" s="5">
        <f t="shared" si="153"/>
        <v>0</v>
      </c>
      <c r="AP345" s="37">
        <f t="shared" si="154"/>
        <v>0</v>
      </c>
      <c r="AQ345" s="37">
        <f t="shared" si="155"/>
        <v>0</v>
      </c>
      <c r="AR345" s="5">
        <f>+IF(AP345&gt;0, IF(COUNTIF(AP$78:AP345,AP345)&lt;=1,TRUE,FALSE),0)*$C$51*-1</f>
        <v>0</v>
      </c>
      <c r="AS345" s="5">
        <f>+IF(AQ345&gt;0, IF(COUNTIF(AQ$78:AQ345,AQ345)&lt;=1,TRUE,FALSE),0)*$C$51*-1</f>
        <v>0</v>
      </c>
    </row>
    <row r="346" spans="1:45" s="5" customFormat="1" hidden="1" outlineLevel="1" x14ac:dyDescent="0.2">
      <c r="A346" s="6"/>
      <c r="F346" s="55">
        <f t="shared" si="156"/>
        <v>55.889999999997798</v>
      </c>
      <c r="G346" s="33">
        <f t="shared" si="130"/>
        <v>0</v>
      </c>
      <c r="H346" s="33">
        <f t="shared" si="131"/>
        <v>0</v>
      </c>
      <c r="I346" s="57">
        <f t="shared" si="132"/>
        <v>0</v>
      </c>
      <c r="J346" s="53">
        <f t="shared" si="133"/>
        <v>55.889999999997798</v>
      </c>
      <c r="L346" s="5">
        <f t="shared" si="157"/>
        <v>19.509999999998854</v>
      </c>
      <c r="M346" s="5">
        <f t="shared" si="158"/>
        <v>-47.540000000000248</v>
      </c>
      <c r="N346" s="5">
        <f t="shared" si="159"/>
        <v>-8.5265128291212022E-14</v>
      </c>
      <c r="O346" s="5">
        <f t="shared" si="160"/>
        <v>-91.120000000000061</v>
      </c>
      <c r="P346" s="5">
        <f t="shared" si="161"/>
        <v>63.259999999999877</v>
      </c>
      <c r="R346" s="5">
        <f t="shared" si="134"/>
        <v>2</v>
      </c>
      <c r="S346" s="5">
        <f t="shared" si="135"/>
        <v>0</v>
      </c>
      <c r="T346" s="5">
        <f t="shared" si="136"/>
        <v>0</v>
      </c>
      <c r="U346" s="5">
        <f t="shared" si="137"/>
        <v>0</v>
      </c>
      <c r="V346" s="5">
        <f t="shared" si="138"/>
        <v>1</v>
      </c>
      <c r="X346" s="5">
        <f t="shared" si="139"/>
        <v>0</v>
      </c>
      <c r="Y346" s="5">
        <f t="shared" si="140"/>
        <v>0</v>
      </c>
      <c r="Z346" s="5">
        <f t="shared" si="141"/>
        <v>0</v>
      </c>
      <c r="AA346" s="5">
        <f t="shared" si="142"/>
        <v>0</v>
      </c>
      <c r="AB346" s="5">
        <f t="shared" si="143"/>
        <v>0</v>
      </c>
      <c r="AD346" s="5">
        <f t="shared" si="144"/>
        <v>0</v>
      </c>
      <c r="AE346" s="5">
        <f t="shared" si="145"/>
        <v>2</v>
      </c>
      <c r="AF346" s="5">
        <f t="shared" si="146"/>
        <v>3</v>
      </c>
      <c r="AG346" s="5">
        <f t="shared" si="147"/>
        <v>1</v>
      </c>
      <c r="AH346" s="5">
        <f t="shared" si="148"/>
        <v>0</v>
      </c>
      <c r="AJ346" s="5">
        <f t="shared" si="149"/>
        <v>0</v>
      </c>
      <c r="AK346" s="5">
        <f t="shared" si="150"/>
        <v>0</v>
      </c>
      <c r="AL346" s="5">
        <f t="shared" si="151"/>
        <v>0</v>
      </c>
      <c r="AM346" s="5">
        <f t="shared" si="152"/>
        <v>0</v>
      </c>
      <c r="AN346" s="5">
        <f t="shared" si="153"/>
        <v>0</v>
      </c>
      <c r="AP346" s="37">
        <f t="shared" si="154"/>
        <v>0</v>
      </c>
      <c r="AQ346" s="37">
        <f t="shared" si="155"/>
        <v>0</v>
      </c>
      <c r="AR346" s="5">
        <f>+IF(AP346&gt;0, IF(COUNTIF(AP$78:AP346,AP346)&lt;=1,TRUE,FALSE),0)*$C$51*-1</f>
        <v>0</v>
      </c>
      <c r="AS346" s="5">
        <f>+IF(AQ346&gt;0, IF(COUNTIF(AQ$78:AQ346,AQ346)&lt;=1,TRUE,FALSE),0)*$C$51*-1</f>
        <v>0</v>
      </c>
    </row>
    <row r="347" spans="1:45" s="5" customFormat="1" hidden="1" outlineLevel="1" x14ac:dyDescent="0.2">
      <c r="A347" s="6"/>
      <c r="F347" s="55">
        <f t="shared" si="156"/>
        <v>55.889999999997798</v>
      </c>
      <c r="G347" s="33">
        <f t="shared" si="130"/>
        <v>0</v>
      </c>
      <c r="H347" s="33">
        <f t="shared" si="131"/>
        <v>0</v>
      </c>
      <c r="I347" s="57">
        <f t="shared" si="132"/>
        <v>0</v>
      </c>
      <c r="J347" s="53">
        <f t="shared" si="133"/>
        <v>55.889999999997798</v>
      </c>
      <c r="L347" s="5">
        <f t="shared" si="157"/>
        <v>19.509999999998854</v>
      </c>
      <c r="M347" s="5">
        <f t="shared" si="158"/>
        <v>-47.540000000000248</v>
      </c>
      <c r="N347" s="5">
        <f t="shared" si="159"/>
        <v>-8.5265128291212022E-14</v>
      </c>
      <c r="O347" s="5">
        <f t="shared" si="160"/>
        <v>-91.120000000000061</v>
      </c>
      <c r="P347" s="5">
        <f t="shared" si="161"/>
        <v>63.259999999999877</v>
      </c>
      <c r="R347" s="5">
        <f t="shared" si="134"/>
        <v>2</v>
      </c>
      <c r="S347" s="5">
        <f t="shared" si="135"/>
        <v>0</v>
      </c>
      <c r="T347" s="5">
        <f t="shared" si="136"/>
        <v>0</v>
      </c>
      <c r="U347" s="5">
        <f t="shared" si="137"/>
        <v>0</v>
      </c>
      <c r="V347" s="5">
        <f t="shared" si="138"/>
        <v>1</v>
      </c>
      <c r="X347" s="5">
        <f t="shared" si="139"/>
        <v>0</v>
      </c>
      <c r="Y347" s="5">
        <f t="shared" si="140"/>
        <v>0</v>
      </c>
      <c r="Z347" s="5">
        <f t="shared" si="141"/>
        <v>0</v>
      </c>
      <c r="AA347" s="5">
        <f t="shared" si="142"/>
        <v>0</v>
      </c>
      <c r="AB347" s="5">
        <f t="shared" si="143"/>
        <v>0</v>
      </c>
      <c r="AD347" s="5">
        <f t="shared" si="144"/>
        <v>0</v>
      </c>
      <c r="AE347" s="5">
        <f t="shared" si="145"/>
        <v>2</v>
      </c>
      <c r="AF347" s="5">
        <f t="shared" si="146"/>
        <v>3</v>
      </c>
      <c r="AG347" s="5">
        <f t="shared" si="147"/>
        <v>1</v>
      </c>
      <c r="AH347" s="5">
        <f t="shared" si="148"/>
        <v>0</v>
      </c>
      <c r="AJ347" s="5">
        <f t="shared" si="149"/>
        <v>0</v>
      </c>
      <c r="AK347" s="5">
        <f t="shared" si="150"/>
        <v>0</v>
      </c>
      <c r="AL347" s="5">
        <f t="shared" si="151"/>
        <v>0</v>
      </c>
      <c r="AM347" s="5">
        <f t="shared" si="152"/>
        <v>0</v>
      </c>
      <c r="AN347" s="5">
        <f t="shared" si="153"/>
        <v>0</v>
      </c>
      <c r="AP347" s="37">
        <f t="shared" si="154"/>
        <v>0</v>
      </c>
      <c r="AQ347" s="37">
        <f t="shared" si="155"/>
        <v>0</v>
      </c>
      <c r="AR347" s="5">
        <f>+IF(AP347&gt;0, IF(COUNTIF(AP$78:AP347,AP347)&lt;=1,TRUE,FALSE),0)*$C$51*-1</f>
        <v>0</v>
      </c>
      <c r="AS347" s="5">
        <f>+IF(AQ347&gt;0, IF(COUNTIF(AQ$78:AQ347,AQ347)&lt;=1,TRUE,FALSE),0)*$C$51*-1</f>
        <v>0</v>
      </c>
    </row>
    <row r="348" spans="1:45" s="5" customFormat="1" hidden="1" outlineLevel="1" x14ac:dyDescent="0.2">
      <c r="A348" s="6"/>
      <c r="F348" s="55">
        <f t="shared" si="156"/>
        <v>55.889999999997798</v>
      </c>
      <c r="G348" s="33">
        <f t="shared" si="130"/>
        <v>0</v>
      </c>
      <c r="H348" s="33">
        <f t="shared" si="131"/>
        <v>0</v>
      </c>
      <c r="I348" s="57">
        <f t="shared" si="132"/>
        <v>0</v>
      </c>
      <c r="J348" s="53">
        <f t="shared" si="133"/>
        <v>55.889999999997798</v>
      </c>
      <c r="L348" s="5">
        <f t="shared" si="157"/>
        <v>19.509999999998854</v>
      </c>
      <c r="M348" s="5">
        <f t="shared" si="158"/>
        <v>-47.540000000000248</v>
      </c>
      <c r="N348" s="5">
        <f t="shared" si="159"/>
        <v>-8.5265128291212022E-14</v>
      </c>
      <c r="O348" s="5">
        <f t="shared" si="160"/>
        <v>-91.120000000000061</v>
      </c>
      <c r="P348" s="5">
        <f t="shared" si="161"/>
        <v>63.259999999999877</v>
      </c>
      <c r="R348" s="5">
        <f t="shared" si="134"/>
        <v>2</v>
      </c>
      <c r="S348" s="5">
        <f t="shared" si="135"/>
        <v>0</v>
      </c>
      <c r="T348" s="5">
        <f t="shared" si="136"/>
        <v>0</v>
      </c>
      <c r="U348" s="5">
        <f t="shared" si="137"/>
        <v>0</v>
      </c>
      <c r="V348" s="5">
        <f t="shared" si="138"/>
        <v>1</v>
      </c>
      <c r="X348" s="5">
        <f t="shared" si="139"/>
        <v>0</v>
      </c>
      <c r="Y348" s="5">
        <f t="shared" si="140"/>
        <v>0</v>
      </c>
      <c r="Z348" s="5">
        <f t="shared" si="141"/>
        <v>0</v>
      </c>
      <c r="AA348" s="5">
        <f t="shared" si="142"/>
        <v>0</v>
      </c>
      <c r="AB348" s="5">
        <f t="shared" si="143"/>
        <v>0</v>
      </c>
      <c r="AD348" s="5">
        <f t="shared" si="144"/>
        <v>0</v>
      </c>
      <c r="AE348" s="5">
        <f t="shared" si="145"/>
        <v>2</v>
      </c>
      <c r="AF348" s="5">
        <f t="shared" si="146"/>
        <v>3</v>
      </c>
      <c r="AG348" s="5">
        <f t="shared" si="147"/>
        <v>1</v>
      </c>
      <c r="AH348" s="5">
        <f t="shared" si="148"/>
        <v>0</v>
      </c>
      <c r="AJ348" s="5">
        <f t="shared" si="149"/>
        <v>0</v>
      </c>
      <c r="AK348" s="5">
        <f t="shared" si="150"/>
        <v>0</v>
      </c>
      <c r="AL348" s="5">
        <f t="shared" si="151"/>
        <v>0</v>
      </c>
      <c r="AM348" s="5">
        <f t="shared" si="152"/>
        <v>0</v>
      </c>
      <c r="AN348" s="5">
        <f t="shared" si="153"/>
        <v>0</v>
      </c>
      <c r="AP348" s="37">
        <f t="shared" si="154"/>
        <v>0</v>
      </c>
      <c r="AQ348" s="37">
        <f t="shared" si="155"/>
        <v>0</v>
      </c>
      <c r="AR348" s="5">
        <f>+IF(AP348&gt;0, IF(COUNTIF(AP$78:AP348,AP348)&lt;=1,TRUE,FALSE),0)*$C$51*-1</f>
        <v>0</v>
      </c>
      <c r="AS348" s="5">
        <f>+IF(AQ348&gt;0, IF(COUNTIF(AQ$78:AQ348,AQ348)&lt;=1,TRUE,FALSE),0)*$C$51*-1</f>
        <v>0</v>
      </c>
    </row>
    <row r="349" spans="1:45" s="5" customFormat="1" hidden="1" outlineLevel="1" x14ac:dyDescent="0.2">
      <c r="A349" s="6"/>
      <c r="F349" s="55">
        <f t="shared" si="156"/>
        <v>55.889999999997798</v>
      </c>
      <c r="G349" s="33">
        <f t="shared" si="130"/>
        <v>0</v>
      </c>
      <c r="H349" s="33">
        <f t="shared" si="131"/>
        <v>0</v>
      </c>
      <c r="I349" s="57">
        <f t="shared" si="132"/>
        <v>0</v>
      </c>
      <c r="J349" s="53">
        <f t="shared" si="133"/>
        <v>55.889999999997798</v>
      </c>
      <c r="L349" s="5">
        <f t="shared" si="157"/>
        <v>19.509999999998854</v>
      </c>
      <c r="M349" s="5">
        <f t="shared" si="158"/>
        <v>-47.540000000000248</v>
      </c>
      <c r="N349" s="5">
        <f t="shared" si="159"/>
        <v>-8.5265128291212022E-14</v>
      </c>
      <c r="O349" s="5">
        <f t="shared" si="160"/>
        <v>-91.120000000000061</v>
      </c>
      <c r="P349" s="5">
        <f t="shared" si="161"/>
        <v>63.259999999999877</v>
      </c>
      <c r="R349" s="5">
        <f t="shared" si="134"/>
        <v>2</v>
      </c>
      <c r="S349" s="5">
        <f t="shared" si="135"/>
        <v>0</v>
      </c>
      <c r="T349" s="5">
        <f t="shared" si="136"/>
        <v>0</v>
      </c>
      <c r="U349" s="5">
        <f t="shared" si="137"/>
        <v>0</v>
      </c>
      <c r="V349" s="5">
        <f t="shared" si="138"/>
        <v>1</v>
      </c>
      <c r="X349" s="5">
        <f t="shared" si="139"/>
        <v>0</v>
      </c>
      <c r="Y349" s="5">
        <f t="shared" si="140"/>
        <v>0</v>
      </c>
      <c r="Z349" s="5">
        <f t="shared" si="141"/>
        <v>0</v>
      </c>
      <c r="AA349" s="5">
        <f t="shared" si="142"/>
        <v>0</v>
      </c>
      <c r="AB349" s="5">
        <f t="shared" si="143"/>
        <v>0</v>
      </c>
      <c r="AD349" s="5">
        <f t="shared" si="144"/>
        <v>0</v>
      </c>
      <c r="AE349" s="5">
        <f t="shared" si="145"/>
        <v>2</v>
      </c>
      <c r="AF349" s="5">
        <f t="shared" si="146"/>
        <v>3</v>
      </c>
      <c r="AG349" s="5">
        <f t="shared" si="147"/>
        <v>1</v>
      </c>
      <c r="AH349" s="5">
        <f t="shared" si="148"/>
        <v>0</v>
      </c>
      <c r="AJ349" s="5">
        <f t="shared" si="149"/>
        <v>0</v>
      </c>
      <c r="AK349" s="5">
        <f t="shared" si="150"/>
        <v>0</v>
      </c>
      <c r="AL349" s="5">
        <f t="shared" si="151"/>
        <v>0</v>
      </c>
      <c r="AM349" s="5">
        <f t="shared" si="152"/>
        <v>0</v>
      </c>
      <c r="AN349" s="5">
        <f t="shared" si="153"/>
        <v>0</v>
      </c>
      <c r="AP349" s="37">
        <f t="shared" si="154"/>
        <v>0</v>
      </c>
      <c r="AQ349" s="37">
        <f t="shared" si="155"/>
        <v>0</v>
      </c>
      <c r="AR349" s="5">
        <f>+IF(AP349&gt;0, IF(COUNTIF(AP$78:AP349,AP349)&lt;=1,TRUE,FALSE),0)*$C$51*-1</f>
        <v>0</v>
      </c>
      <c r="AS349" s="5">
        <f>+IF(AQ349&gt;0, IF(COUNTIF(AQ$78:AQ349,AQ349)&lt;=1,TRUE,FALSE),0)*$C$51*-1</f>
        <v>0</v>
      </c>
    </row>
    <row r="350" spans="1:45" s="5" customFormat="1" hidden="1" outlineLevel="1" x14ac:dyDescent="0.2">
      <c r="A350" s="6"/>
      <c r="F350" s="55">
        <f t="shared" si="156"/>
        <v>55.889999999997798</v>
      </c>
      <c r="G350" s="33">
        <f t="shared" si="130"/>
        <v>0</v>
      </c>
      <c r="H350" s="33">
        <f t="shared" si="131"/>
        <v>0</v>
      </c>
      <c r="I350" s="57">
        <f t="shared" si="132"/>
        <v>0</v>
      </c>
      <c r="J350" s="53">
        <f t="shared" si="133"/>
        <v>55.889999999997798</v>
      </c>
      <c r="L350" s="5">
        <f t="shared" si="157"/>
        <v>19.509999999998854</v>
      </c>
      <c r="M350" s="5">
        <f t="shared" si="158"/>
        <v>-47.540000000000248</v>
      </c>
      <c r="N350" s="5">
        <f t="shared" si="159"/>
        <v>-8.5265128291212022E-14</v>
      </c>
      <c r="O350" s="5">
        <f t="shared" si="160"/>
        <v>-91.120000000000061</v>
      </c>
      <c r="P350" s="5">
        <f t="shared" si="161"/>
        <v>63.259999999999877</v>
      </c>
      <c r="R350" s="5">
        <f t="shared" si="134"/>
        <v>2</v>
      </c>
      <c r="S350" s="5">
        <f t="shared" si="135"/>
        <v>0</v>
      </c>
      <c r="T350" s="5">
        <f t="shared" si="136"/>
        <v>0</v>
      </c>
      <c r="U350" s="5">
        <f t="shared" si="137"/>
        <v>0</v>
      </c>
      <c r="V350" s="5">
        <f t="shared" si="138"/>
        <v>1</v>
      </c>
      <c r="X350" s="5">
        <f t="shared" si="139"/>
        <v>0</v>
      </c>
      <c r="Y350" s="5">
        <f t="shared" si="140"/>
        <v>0</v>
      </c>
      <c r="Z350" s="5">
        <f t="shared" si="141"/>
        <v>0</v>
      </c>
      <c r="AA350" s="5">
        <f t="shared" si="142"/>
        <v>0</v>
      </c>
      <c r="AB350" s="5">
        <f t="shared" si="143"/>
        <v>0</v>
      </c>
      <c r="AD350" s="5">
        <f t="shared" si="144"/>
        <v>0</v>
      </c>
      <c r="AE350" s="5">
        <f t="shared" si="145"/>
        <v>2</v>
      </c>
      <c r="AF350" s="5">
        <f t="shared" si="146"/>
        <v>3</v>
      </c>
      <c r="AG350" s="5">
        <f t="shared" si="147"/>
        <v>1</v>
      </c>
      <c r="AH350" s="5">
        <f t="shared" si="148"/>
        <v>0</v>
      </c>
      <c r="AJ350" s="5">
        <f t="shared" si="149"/>
        <v>0</v>
      </c>
      <c r="AK350" s="5">
        <f t="shared" si="150"/>
        <v>0</v>
      </c>
      <c r="AL350" s="5">
        <f t="shared" si="151"/>
        <v>0</v>
      </c>
      <c r="AM350" s="5">
        <f t="shared" si="152"/>
        <v>0</v>
      </c>
      <c r="AN350" s="5">
        <f t="shared" si="153"/>
        <v>0</v>
      </c>
      <c r="AP350" s="37">
        <f t="shared" si="154"/>
        <v>0</v>
      </c>
      <c r="AQ350" s="37">
        <f t="shared" si="155"/>
        <v>0</v>
      </c>
      <c r="AR350" s="5">
        <f>+IF(AP350&gt;0, IF(COUNTIF(AP$78:AP350,AP350)&lt;=1,TRUE,FALSE),0)*$C$51*-1</f>
        <v>0</v>
      </c>
      <c r="AS350" s="5">
        <f>+IF(AQ350&gt;0, IF(COUNTIF(AQ$78:AQ350,AQ350)&lt;=1,TRUE,FALSE),0)*$C$51*-1</f>
        <v>0</v>
      </c>
    </row>
    <row r="351" spans="1:45" s="5" customFormat="1" hidden="1" outlineLevel="1" x14ac:dyDescent="0.2">
      <c r="A351" s="6"/>
      <c r="F351" s="55">
        <f t="shared" si="156"/>
        <v>55.889999999997798</v>
      </c>
      <c r="G351" s="33">
        <f t="shared" si="130"/>
        <v>0</v>
      </c>
      <c r="H351" s="33">
        <f t="shared" si="131"/>
        <v>0</v>
      </c>
      <c r="I351" s="57">
        <f t="shared" si="132"/>
        <v>0</v>
      </c>
      <c r="J351" s="53">
        <f t="shared" si="133"/>
        <v>55.889999999997798</v>
      </c>
      <c r="L351" s="5">
        <f t="shared" si="157"/>
        <v>19.509999999998854</v>
      </c>
      <c r="M351" s="5">
        <f t="shared" si="158"/>
        <v>-47.540000000000248</v>
      </c>
      <c r="N351" s="5">
        <f t="shared" si="159"/>
        <v>-8.5265128291212022E-14</v>
      </c>
      <c r="O351" s="5">
        <f t="shared" si="160"/>
        <v>-91.120000000000061</v>
      </c>
      <c r="P351" s="5">
        <f t="shared" si="161"/>
        <v>63.259999999999877</v>
      </c>
      <c r="R351" s="5">
        <f t="shared" si="134"/>
        <v>2</v>
      </c>
      <c r="S351" s="5">
        <f t="shared" si="135"/>
        <v>0</v>
      </c>
      <c r="T351" s="5">
        <f t="shared" si="136"/>
        <v>0</v>
      </c>
      <c r="U351" s="5">
        <f t="shared" si="137"/>
        <v>0</v>
      </c>
      <c r="V351" s="5">
        <f t="shared" si="138"/>
        <v>1</v>
      </c>
      <c r="X351" s="5">
        <f t="shared" si="139"/>
        <v>0</v>
      </c>
      <c r="Y351" s="5">
        <f t="shared" si="140"/>
        <v>0</v>
      </c>
      <c r="Z351" s="5">
        <f t="shared" si="141"/>
        <v>0</v>
      </c>
      <c r="AA351" s="5">
        <f t="shared" si="142"/>
        <v>0</v>
      </c>
      <c r="AB351" s="5">
        <f t="shared" si="143"/>
        <v>0</v>
      </c>
      <c r="AD351" s="5">
        <f t="shared" si="144"/>
        <v>0</v>
      </c>
      <c r="AE351" s="5">
        <f t="shared" si="145"/>
        <v>2</v>
      </c>
      <c r="AF351" s="5">
        <f t="shared" si="146"/>
        <v>3</v>
      </c>
      <c r="AG351" s="5">
        <f t="shared" si="147"/>
        <v>1</v>
      </c>
      <c r="AH351" s="5">
        <f t="shared" si="148"/>
        <v>0</v>
      </c>
      <c r="AJ351" s="5">
        <f t="shared" si="149"/>
        <v>0</v>
      </c>
      <c r="AK351" s="5">
        <f t="shared" si="150"/>
        <v>0</v>
      </c>
      <c r="AL351" s="5">
        <f t="shared" si="151"/>
        <v>0</v>
      </c>
      <c r="AM351" s="5">
        <f t="shared" si="152"/>
        <v>0</v>
      </c>
      <c r="AN351" s="5">
        <f t="shared" si="153"/>
        <v>0</v>
      </c>
      <c r="AP351" s="37">
        <f t="shared" si="154"/>
        <v>0</v>
      </c>
      <c r="AQ351" s="37">
        <f t="shared" si="155"/>
        <v>0</v>
      </c>
      <c r="AR351" s="5">
        <f>+IF(AP351&gt;0, IF(COUNTIF(AP$78:AP351,AP351)&lt;=1,TRUE,FALSE),0)*$C$51*-1</f>
        <v>0</v>
      </c>
      <c r="AS351" s="5">
        <f>+IF(AQ351&gt;0, IF(COUNTIF(AQ$78:AQ351,AQ351)&lt;=1,TRUE,FALSE),0)*$C$51*-1</f>
        <v>0</v>
      </c>
    </row>
    <row r="352" spans="1:45" s="5" customFormat="1" hidden="1" outlineLevel="1" x14ac:dyDescent="0.2">
      <c r="A352" s="6"/>
      <c r="F352" s="55">
        <f t="shared" si="156"/>
        <v>55.889999999997798</v>
      </c>
      <c r="G352" s="33">
        <f t="shared" si="130"/>
        <v>0</v>
      </c>
      <c r="H352" s="33">
        <f t="shared" si="131"/>
        <v>0</v>
      </c>
      <c r="I352" s="57">
        <f t="shared" si="132"/>
        <v>0</v>
      </c>
      <c r="J352" s="53">
        <f t="shared" si="133"/>
        <v>55.889999999997798</v>
      </c>
      <c r="L352" s="5">
        <f t="shared" si="157"/>
        <v>19.509999999998854</v>
      </c>
      <c r="M352" s="5">
        <f t="shared" si="158"/>
        <v>-47.540000000000248</v>
      </c>
      <c r="N352" s="5">
        <f t="shared" si="159"/>
        <v>-8.5265128291212022E-14</v>
      </c>
      <c r="O352" s="5">
        <f t="shared" si="160"/>
        <v>-91.120000000000061</v>
      </c>
      <c r="P352" s="5">
        <f t="shared" si="161"/>
        <v>63.259999999999877</v>
      </c>
      <c r="R352" s="5">
        <f t="shared" si="134"/>
        <v>2</v>
      </c>
      <c r="S352" s="5">
        <f t="shared" si="135"/>
        <v>0</v>
      </c>
      <c r="T352" s="5">
        <f t="shared" si="136"/>
        <v>0</v>
      </c>
      <c r="U352" s="5">
        <f t="shared" si="137"/>
        <v>0</v>
      </c>
      <c r="V352" s="5">
        <f t="shared" si="138"/>
        <v>1</v>
      </c>
      <c r="X352" s="5">
        <f t="shared" si="139"/>
        <v>0</v>
      </c>
      <c r="Y352" s="5">
        <f t="shared" si="140"/>
        <v>0</v>
      </c>
      <c r="Z352" s="5">
        <f t="shared" si="141"/>
        <v>0</v>
      </c>
      <c r="AA352" s="5">
        <f t="shared" si="142"/>
        <v>0</v>
      </c>
      <c r="AB352" s="5">
        <f t="shared" si="143"/>
        <v>0</v>
      </c>
      <c r="AD352" s="5">
        <f t="shared" si="144"/>
        <v>0</v>
      </c>
      <c r="AE352" s="5">
        <f t="shared" si="145"/>
        <v>2</v>
      </c>
      <c r="AF352" s="5">
        <f t="shared" si="146"/>
        <v>3</v>
      </c>
      <c r="AG352" s="5">
        <f t="shared" si="147"/>
        <v>1</v>
      </c>
      <c r="AH352" s="5">
        <f t="shared" si="148"/>
        <v>0</v>
      </c>
      <c r="AJ352" s="5">
        <f t="shared" si="149"/>
        <v>0</v>
      </c>
      <c r="AK352" s="5">
        <f t="shared" si="150"/>
        <v>0</v>
      </c>
      <c r="AL352" s="5">
        <f t="shared" si="151"/>
        <v>0</v>
      </c>
      <c r="AM352" s="5">
        <f t="shared" si="152"/>
        <v>0</v>
      </c>
      <c r="AN352" s="5">
        <f t="shared" si="153"/>
        <v>0</v>
      </c>
      <c r="AP352" s="37">
        <f t="shared" si="154"/>
        <v>0</v>
      </c>
      <c r="AQ352" s="37">
        <f t="shared" si="155"/>
        <v>0</v>
      </c>
      <c r="AR352" s="5">
        <f>+IF(AP352&gt;0, IF(COUNTIF(AP$78:AP352,AP352)&lt;=1,TRUE,FALSE),0)*$C$51*-1</f>
        <v>0</v>
      </c>
      <c r="AS352" s="5">
        <f>+IF(AQ352&gt;0, IF(COUNTIF(AQ$78:AQ352,AQ352)&lt;=1,TRUE,FALSE),0)*$C$51*-1</f>
        <v>0</v>
      </c>
    </row>
    <row r="353" spans="1:45" s="5" customFormat="1" hidden="1" outlineLevel="1" x14ac:dyDescent="0.2">
      <c r="A353" s="6"/>
      <c r="F353" s="55">
        <f t="shared" si="156"/>
        <v>55.889999999997798</v>
      </c>
      <c r="G353" s="33">
        <f t="shared" si="130"/>
        <v>0</v>
      </c>
      <c r="H353" s="33">
        <f t="shared" si="131"/>
        <v>0</v>
      </c>
      <c r="I353" s="57">
        <f t="shared" si="132"/>
        <v>0</v>
      </c>
      <c r="J353" s="53">
        <f t="shared" si="133"/>
        <v>55.889999999997798</v>
      </c>
      <c r="L353" s="5">
        <f t="shared" si="157"/>
        <v>19.509999999998854</v>
      </c>
      <c r="M353" s="5">
        <f t="shared" si="158"/>
        <v>-47.540000000000248</v>
      </c>
      <c r="N353" s="5">
        <f t="shared" si="159"/>
        <v>-8.5265128291212022E-14</v>
      </c>
      <c r="O353" s="5">
        <f t="shared" si="160"/>
        <v>-91.120000000000061</v>
      </c>
      <c r="P353" s="5">
        <f t="shared" si="161"/>
        <v>63.259999999999877</v>
      </c>
      <c r="R353" s="5">
        <f t="shared" si="134"/>
        <v>2</v>
      </c>
      <c r="S353" s="5">
        <f t="shared" si="135"/>
        <v>0</v>
      </c>
      <c r="T353" s="5">
        <f t="shared" si="136"/>
        <v>0</v>
      </c>
      <c r="U353" s="5">
        <f t="shared" si="137"/>
        <v>0</v>
      </c>
      <c r="V353" s="5">
        <f t="shared" si="138"/>
        <v>1</v>
      </c>
      <c r="X353" s="5">
        <f t="shared" si="139"/>
        <v>0</v>
      </c>
      <c r="Y353" s="5">
        <f t="shared" si="140"/>
        <v>0</v>
      </c>
      <c r="Z353" s="5">
        <f t="shared" si="141"/>
        <v>0</v>
      </c>
      <c r="AA353" s="5">
        <f t="shared" si="142"/>
        <v>0</v>
      </c>
      <c r="AB353" s="5">
        <f t="shared" si="143"/>
        <v>0</v>
      </c>
      <c r="AD353" s="5">
        <f t="shared" si="144"/>
        <v>0</v>
      </c>
      <c r="AE353" s="5">
        <f t="shared" si="145"/>
        <v>2</v>
      </c>
      <c r="AF353" s="5">
        <f t="shared" si="146"/>
        <v>3</v>
      </c>
      <c r="AG353" s="5">
        <f t="shared" si="147"/>
        <v>1</v>
      </c>
      <c r="AH353" s="5">
        <f t="shared" si="148"/>
        <v>0</v>
      </c>
      <c r="AJ353" s="5">
        <f t="shared" si="149"/>
        <v>0</v>
      </c>
      <c r="AK353" s="5">
        <f t="shared" si="150"/>
        <v>0</v>
      </c>
      <c r="AL353" s="5">
        <f t="shared" si="151"/>
        <v>0</v>
      </c>
      <c r="AM353" s="5">
        <f t="shared" si="152"/>
        <v>0</v>
      </c>
      <c r="AN353" s="5">
        <f t="shared" si="153"/>
        <v>0</v>
      </c>
      <c r="AP353" s="37">
        <f t="shared" si="154"/>
        <v>0</v>
      </c>
      <c r="AQ353" s="37">
        <f t="shared" si="155"/>
        <v>0</v>
      </c>
      <c r="AR353" s="5">
        <f>+IF(AP353&gt;0, IF(COUNTIF(AP$78:AP353,AP353)&lt;=1,TRUE,FALSE),0)*$C$51*-1</f>
        <v>0</v>
      </c>
      <c r="AS353" s="5">
        <f>+IF(AQ353&gt;0, IF(COUNTIF(AQ$78:AQ353,AQ353)&lt;=1,TRUE,FALSE),0)*$C$51*-1</f>
        <v>0</v>
      </c>
    </row>
    <row r="354" spans="1:45" s="5" customFormat="1" hidden="1" outlineLevel="1" x14ac:dyDescent="0.2">
      <c r="A354" s="6"/>
      <c r="F354" s="55">
        <f t="shared" si="156"/>
        <v>55.889999999997798</v>
      </c>
      <c r="G354" s="33">
        <f t="shared" si="130"/>
        <v>0</v>
      </c>
      <c r="H354" s="33">
        <f t="shared" si="131"/>
        <v>0</v>
      </c>
      <c r="I354" s="57">
        <f t="shared" si="132"/>
        <v>0</v>
      </c>
      <c r="J354" s="53">
        <f t="shared" si="133"/>
        <v>55.889999999997798</v>
      </c>
      <c r="L354" s="5">
        <f t="shared" si="157"/>
        <v>19.509999999998854</v>
      </c>
      <c r="M354" s="5">
        <f t="shared" si="158"/>
        <v>-47.540000000000248</v>
      </c>
      <c r="N354" s="5">
        <f t="shared" si="159"/>
        <v>-8.5265128291212022E-14</v>
      </c>
      <c r="O354" s="5">
        <f t="shared" si="160"/>
        <v>-91.120000000000061</v>
      </c>
      <c r="P354" s="5">
        <f t="shared" si="161"/>
        <v>63.259999999999877</v>
      </c>
      <c r="R354" s="5">
        <f t="shared" si="134"/>
        <v>2</v>
      </c>
      <c r="S354" s="5">
        <f t="shared" si="135"/>
        <v>0</v>
      </c>
      <c r="T354" s="5">
        <f t="shared" si="136"/>
        <v>0</v>
      </c>
      <c r="U354" s="5">
        <f t="shared" si="137"/>
        <v>0</v>
      </c>
      <c r="V354" s="5">
        <f t="shared" si="138"/>
        <v>1</v>
      </c>
      <c r="X354" s="5">
        <f t="shared" si="139"/>
        <v>0</v>
      </c>
      <c r="Y354" s="5">
        <f t="shared" si="140"/>
        <v>0</v>
      </c>
      <c r="Z354" s="5">
        <f t="shared" si="141"/>
        <v>0</v>
      </c>
      <c r="AA354" s="5">
        <f t="shared" si="142"/>
        <v>0</v>
      </c>
      <c r="AB354" s="5">
        <f t="shared" si="143"/>
        <v>0</v>
      </c>
      <c r="AD354" s="5">
        <f t="shared" si="144"/>
        <v>0</v>
      </c>
      <c r="AE354" s="5">
        <f t="shared" si="145"/>
        <v>2</v>
      </c>
      <c r="AF354" s="5">
        <f t="shared" si="146"/>
        <v>3</v>
      </c>
      <c r="AG354" s="5">
        <f t="shared" si="147"/>
        <v>1</v>
      </c>
      <c r="AH354" s="5">
        <f t="shared" si="148"/>
        <v>0</v>
      </c>
      <c r="AJ354" s="5">
        <f t="shared" si="149"/>
        <v>0</v>
      </c>
      <c r="AK354" s="5">
        <f t="shared" si="150"/>
        <v>0</v>
      </c>
      <c r="AL354" s="5">
        <f t="shared" si="151"/>
        <v>0</v>
      </c>
      <c r="AM354" s="5">
        <f t="shared" si="152"/>
        <v>0</v>
      </c>
      <c r="AN354" s="5">
        <f t="shared" si="153"/>
        <v>0</v>
      </c>
      <c r="AP354" s="37">
        <f t="shared" si="154"/>
        <v>0</v>
      </c>
      <c r="AQ354" s="37">
        <f t="shared" si="155"/>
        <v>0</v>
      </c>
      <c r="AR354" s="5">
        <f>+IF(AP354&gt;0, IF(COUNTIF(AP$78:AP354,AP354)&lt;=1,TRUE,FALSE),0)*$C$51*-1</f>
        <v>0</v>
      </c>
      <c r="AS354" s="5">
        <f>+IF(AQ354&gt;0, IF(COUNTIF(AQ$78:AQ354,AQ354)&lt;=1,TRUE,FALSE),0)*$C$51*-1</f>
        <v>0</v>
      </c>
    </row>
    <row r="355" spans="1:45" s="5" customFormat="1" hidden="1" outlineLevel="1" x14ac:dyDescent="0.2">
      <c r="A355" s="6"/>
      <c r="F355" s="55">
        <f t="shared" si="156"/>
        <v>55.889999999997798</v>
      </c>
      <c r="G355" s="33">
        <f t="shared" si="130"/>
        <v>0</v>
      </c>
      <c r="H355" s="33">
        <f t="shared" si="131"/>
        <v>0</v>
      </c>
      <c r="I355" s="57">
        <f t="shared" si="132"/>
        <v>0</v>
      </c>
      <c r="J355" s="53">
        <f t="shared" si="133"/>
        <v>55.889999999997798</v>
      </c>
      <c r="L355" s="5">
        <f t="shared" si="157"/>
        <v>19.509999999998854</v>
      </c>
      <c r="M355" s="5">
        <f t="shared" si="158"/>
        <v>-47.540000000000248</v>
      </c>
      <c r="N355" s="5">
        <f t="shared" si="159"/>
        <v>-8.5265128291212022E-14</v>
      </c>
      <c r="O355" s="5">
        <f t="shared" si="160"/>
        <v>-91.120000000000061</v>
      </c>
      <c r="P355" s="5">
        <f t="shared" si="161"/>
        <v>63.259999999999877</v>
      </c>
      <c r="R355" s="5">
        <f t="shared" si="134"/>
        <v>2</v>
      </c>
      <c r="S355" s="5">
        <f t="shared" si="135"/>
        <v>0</v>
      </c>
      <c r="T355" s="5">
        <f t="shared" si="136"/>
        <v>0</v>
      </c>
      <c r="U355" s="5">
        <f t="shared" si="137"/>
        <v>0</v>
      </c>
      <c r="V355" s="5">
        <f t="shared" si="138"/>
        <v>1</v>
      </c>
      <c r="X355" s="5">
        <f t="shared" si="139"/>
        <v>0</v>
      </c>
      <c r="Y355" s="5">
        <f t="shared" si="140"/>
        <v>0</v>
      </c>
      <c r="Z355" s="5">
        <f t="shared" si="141"/>
        <v>0</v>
      </c>
      <c r="AA355" s="5">
        <f t="shared" si="142"/>
        <v>0</v>
      </c>
      <c r="AB355" s="5">
        <f t="shared" si="143"/>
        <v>0</v>
      </c>
      <c r="AD355" s="5">
        <f t="shared" si="144"/>
        <v>0</v>
      </c>
      <c r="AE355" s="5">
        <f t="shared" si="145"/>
        <v>2</v>
      </c>
      <c r="AF355" s="5">
        <f t="shared" si="146"/>
        <v>3</v>
      </c>
      <c r="AG355" s="5">
        <f t="shared" si="147"/>
        <v>1</v>
      </c>
      <c r="AH355" s="5">
        <f t="shared" si="148"/>
        <v>0</v>
      </c>
      <c r="AJ355" s="5">
        <f t="shared" si="149"/>
        <v>0</v>
      </c>
      <c r="AK355" s="5">
        <f t="shared" si="150"/>
        <v>0</v>
      </c>
      <c r="AL355" s="5">
        <f t="shared" si="151"/>
        <v>0</v>
      </c>
      <c r="AM355" s="5">
        <f t="shared" si="152"/>
        <v>0</v>
      </c>
      <c r="AN355" s="5">
        <f t="shared" si="153"/>
        <v>0</v>
      </c>
      <c r="AP355" s="37">
        <f t="shared" si="154"/>
        <v>0</v>
      </c>
      <c r="AQ355" s="37">
        <f t="shared" si="155"/>
        <v>0</v>
      </c>
      <c r="AR355" s="5">
        <f>+IF(AP355&gt;0, IF(COUNTIF(AP$78:AP355,AP355)&lt;=1,TRUE,FALSE),0)*$C$51*-1</f>
        <v>0</v>
      </c>
      <c r="AS355" s="5">
        <f>+IF(AQ355&gt;0, IF(COUNTIF(AQ$78:AQ355,AQ355)&lt;=1,TRUE,FALSE),0)*$C$51*-1</f>
        <v>0</v>
      </c>
    </row>
    <row r="356" spans="1:45" s="5" customFormat="1" hidden="1" outlineLevel="1" x14ac:dyDescent="0.2">
      <c r="A356" s="6"/>
      <c r="F356" s="55">
        <f t="shared" si="156"/>
        <v>55.889999999997798</v>
      </c>
      <c r="G356" s="33">
        <f t="shared" si="130"/>
        <v>0</v>
      </c>
      <c r="H356" s="33">
        <f t="shared" si="131"/>
        <v>0</v>
      </c>
      <c r="I356" s="57">
        <f t="shared" si="132"/>
        <v>0</v>
      </c>
      <c r="J356" s="53">
        <f t="shared" si="133"/>
        <v>55.889999999997798</v>
      </c>
      <c r="L356" s="5">
        <f t="shared" si="157"/>
        <v>19.509999999998854</v>
      </c>
      <c r="M356" s="5">
        <f t="shared" si="158"/>
        <v>-47.540000000000248</v>
      </c>
      <c r="N356" s="5">
        <f t="shared" si="159"/>
        <v>-8.5265128291212022E-14</v>
      </c>
      <c r="O356" s="5">
        <f t="shared" si="160"/>
        <v>-91.120000000000061</v>
      </c>
      <c r="P356" s="5">
        <f t="shared" si="161"/>
        <v>63.259999999999877</v>
      </c>
      <c r="R356" s="5">
        <f t="shared" si="134"/>
        <v>2</v>
      </c>
      <c r="S356" s="5">
        <f t="shared" si="135"/>
        <v>0</v>
      </c>
      <c r="T356" s="5">
        <f t="shared" si="136"/>
        <v>0</v>
      </c>
      <c r="U356" s="5">
        <f t="shared" si="137"/>
        <v>0</v>
      </c>
      <c r="V356" s="5">
        <f t="shared" si="138"/>
        <v>1</v>
      </c>
      <c r="X356" s="5">
        <f t="shared" si="139"/>
        <v>0</v>
      </c>
      <c r="Y356" s="5">
        <f t="shared" si="140"/>
        <v>0</v>
      </c>
      <c r="Z356" s="5">
        <f t="shared" si="141"/>
        <v>0</v>
      </c>
      <c r="AA356" s="5">
        <f t="shared" si="142"/>
        <v>0</v>
      </c>
      <c r="AB356" s="5">
        <f t="shared" si="143"/>
        <v>0</v>
      </c>
      <c r="AD356" s="5">
        <f t="shared" si="144"/>
        <v>0</v>
      </c>
      <c r="AE356" s="5">
        <f t="shared" si="145"/>
        <v>2</v>
      </c>
      <c r="AF356" s="5">
        <f t="shared" si="146"/>
        <v>3</v>
      </c>
      <c r="AG356" s="5">
        <f t="shared" si="147"/>
        <v>1</v>
      </c>
      <c r="AH356" s="5">
        <f t="shared" si="148"/>
        <v>0</v>
      </c>
      <c r="AJ356" s="5">
        <f t="shared" si="149"/>
        <v>0</v>
      </c>
      <c r="AK356" s="5">
        <f t="shared" si="150"/>
        <v>0</v>
      </c>
      <c r="AL356" s="5">
        <f t="shared" si="151"/>
        <v>0</v>
      </c>
      <c r="AM356" s="5">
        <f t="shared" si="152"/>
        <v>0</v>
      </c>
      <c r="AN356" s="5">
        <f t="shared" si="153"/>
        <v>0</v>
      </c>
      <c r="AP356" s="37">
        <f t="shared" si="154"/>
        <v>0</v>
      </c>
      <c r="AQ356" s="37">
        <f t="shared" si="155"/>
        <v>0</v>
      </c>
      <c r="AR356" s="5">
        <f>+IF(AP356&gt;0, IF(COUNTIF(AP$78:AP356,AP356)&lt;=1,TRUE,FALSE),0)*$C$51*-1</f>
        <v>0</v>
      </c>
      <c r="AS356" s="5">
        <f>+IF(AQ356&gt;0, IF(COUNTIF(AQ$78:AQ356,AQ356)&lt;=1,TRUE,FALSE),0)*$C$51*-1</f>
        <v>0</v>
      </c>
    </row>
    <row r="357" spans="1:45" s="5" customFormat="1" hidden="1" outlineLevel="1" x14ac:dyDescent="0.2">
      <c r="A357" s="6"/>
      <c r="F357" s="55">
        <f t="shared" si="156"/>
        <v>55.889999999997798</v>
      </c>
      <c r="G357" s="33">
        <f t="shared" si="130"/>
        <v>0</v>
      </c>
      <c r="H357" s="33">
        <f t="shared" si="131"/>
        <v>0</v>
      </c>
      <c r="I357" s="57">
        <f t="shared" si="132"/>
        <v>0</v>
      </c>
      <c r="J357" s="53">
        <f t="shared" si="133"/>
        <v>55.889999999997798</v>
      </c>
      <c r="L357" s="5">
        <f t="shared" si="157"/>
        <v>19.509999999998854</v>
      </c>
      <c r="M357" s="5">
        <f t="shared" si="158"/>
        <v>-47.540000000000248</v>
      </c>
      <c r="N357" s="5">
        <f t="shared" si="159"/>
        <v>-8.5265128291212022E-14</v>
      </c>
      <c r="O357" s="5">
        <f t="shared" si="160"/>
        <v>-91.120000000000061</v>
      </c>
      <c r="P357" s="5">
        <f t="shared" si="161"/>
        <v>63.259999999999877</v>
      </c>
      <c r="R357" s="5">
        <f t="shared" si="134"/>
        <v>2</v>
      </c>
      <c r="S357" s="5">
        <f t="shared" si="135"/>
        <v>0</v>
      </c>
      <c r="T357" s="5">
        <f t="shared" si="136"/>
        <v>0</v>
      </c>
      <c r="U357" s="5">
        <f t="shared" si="137"/>
        <v>0</v>
      </c>
      <c r="V357" s="5">
        <f t="shared" si="138"/>
        <v>1</v>
      </c>
      <c r="X357" s="5">
        <f t="shared" si="139"/>
        <v>0</v>
      </c>
      <c r="Y357" s="5">
        <f t="shared" si="140"/>
        <v>0</v>
      </c>
      <c r="Z357" s="5">
        <f t="shared" si="141"/>
        <v>0</v>
      </c>
      <c r="AA357" s="5">
        <f t="shared" si="142"/>
        <v>0</v>
      </c>
      <c r="AB357" s="5">
        <f t="shared" si="143"/>
        <v>0</v>
      </c>
      <c r="AD357" s="5">
        <f t="shared" si="144"/>
        <v>0</v>
      </c>
      <c r="AE357" s="5">
        <f t="shared" si="145"/>
        <v>2</v>
      </c>
      <c r="AF357" s="5">
        <f t="shared" si="146"/>
        <v>3</v>
      </c>
      <c r="AG357" s="5">
        <f t="shared" si="147"/>
        <v>1</v>
      </c>
      <c r="AH357" s="5">
        <f t="shared" si="148"/>
        <v>0</v>
      </c>
      <c r="AJ357" s="5">
        <f t="shared" si="149"/>
        <v>0</v>
      </c>
      <c r="AK357" s="5">
        <f t="shared" si="150"/>
        <v>0</v>
      </c>
      <c r="AL357" s="5">
        <f t="shared" si="151"/>
        <v>0</v>
      </c>
      <c r="AM357" s="5">
        <f t="shared" si="152"/>
        <v>0</v>
      </c>
      <c r="AN357" s="5">
        <f t="shared" si="153"/>
        <v>0</v>
      </c>
      <c r="AP357" s="37">
        <f t="shared" si="154"/>
        <v>0</v>
      </c>
      <c r="AQ357" s="37">
        <f t="shared" si="155"/>
        <v>0</v>
      </c>
      <c r="AR357" s="5">
        <f>+IF(AP357&gt;0, IF(COUNTIF(AP$78:AP357,AP357)&lt;=1,TRUE,FALSE),0)*$C$51*-1</f>
        <v>0</v>
      </c>
      <c r="AS357" s="5">
        <f>+IF(AQ357&gt;0, IF(COUNTIF(AQ$78:AQ357,AQ357)&lt;=1,TRUE,FALSE),0)*$C$51*-1</f>
        <v>0</v>
      </c>
    </row>
    <row r="358" spans="1:45" s="5" customFormat="1" hidden="1" outlineLevel="1" x14ac:dyDescent="0.2">
      <c r="A358" s="6"/>
      <c r="F358" s="55">
        <f t="shared" si="156"/>
        <v>55.889999999997798</v>
      </c>
      <c r="G358" s="33">
        <f t="shared" si="130"/>
        <v>0</v>
      </c>
      <c r="H358" s="33">
        <f t="shared" si="131"/>
        <v>0</v>
      </c>
      <c r="I358" s="57">
        <f t="shared" si="132"/>
        <v>0</v>
      </c>
      <c r="J358" s="53">
        <f t="shared" si="133"/>
        <v>55.889999999997798</v>
      </c>
      <c r="L358" s="5">
        <f t="shared" si="157"/>
        <v>19.509999999998854</v>
      </c>
      <c r="M358" s="5">
        <f t="shared" si="158"/>
        <v>-47.540000000000248</v>
      </c>
      <c r="N358" s="5">
        <f t="shared" si="159"/>
        <v>-8.5265128291212022E-14</v>
      </c>
      <c r="O358" s="5">
        <f t="shared" si="160"/>
        <v>-91.120000000000061</v>
      </c>
      <c r="P358" s="5">
        <f t="shared" si="161"/>
        <v>63.259999999999877</v>
      </c>
      <c r="R358" s="5">
        <f t="shared" si="134"/>
        <v>2</v>
      </c>
      <c r="S358" s="5">
        <f t="shared" si="135"/>
        <v>0</v>
      </c>
      <c r="T358" s="5">
        <f t="shared" si="136"/>
        <v>0</v>
      </c>
      <c r="U358" s="5">
        <f t="shared" si="137"/>
        <v>0</v>
      </c>
      <c r="V358" s="5">
        <f t="shared" si="138"/>
        <v>1</v>
      </c>
      <c r="X358" s="5">
        <f t="shared" si="139"/>
        <v>0</v>
      </c>
      <c r="Y358" s="5">
        <f t="shared" si="140"/>
        <v>0</v>
      </c>
      <c r="Z358" s="5">
        <f t="shared" si="141"/>
        <v>0</v>
      </c>
      <c r="AA358" s="5">
        <f t="shared" si="142"/>
        <v>0</v>
      </c>
      <c r="AB358" s="5">
        <f t="shared" si="143"/>
        <v>0</v>
      </c>
      <c r="AD358" s="5">
        <f t="shared" si="144"/>
        <v>0</v>
      </c>
      <c r="AE358" s="5">
        <f t="shared" si="145"/>
        <v>2</v>
      </c>
      <c r="AF358" s="5">
        <f t="shared" si="146"/>
        <v>3</v>
      </c>
      <c r="AG358" s="5">
        <f t="shared" si="147"/>
        <v>1</v>
      </c>
      <c r="AH358" s="5">
        <f t="shared" si="148"/>
        <v>0</v>
      </c>
      <c r="AJ358" s="5">
        <f t="shared" si="149"/>
        <v>0</v>
      </c>
      <c r="AK358" s="5">
        <f t="shared" si="150"/>
        <v>0</v>
      </c>
      <c r="AL358" s="5">
        <f t="shared" si="151"/>
        <v>0</v>
      </c>
      <c r="AM358" s="5">
        <f t="shared" si="152"/>
        <v>0</v>
      </c>
      <c r="AN358" s="5">
        <f t="shared" si="153"/>
        <v>0</v>
      </c>
      <c r="AP358" s="37">
        <f t="shared" si="154"/>
        <v>0</v>
      </c>
      <c r="AQ358" s="37">
        <f t="shared" si="155"/>
        <v>0</v>
      </c>
      <c r="AR358" s="5">
        <f>+IF(AP358&gt;0, IF(COUNTIF(AP$78:AP358,AP358)&lt;=1,TRUE,FALSE),0)*$C$51*-1</f>
        <v>0</v>
      </c>
      <c r="AS358" s="5">
        <f>+IF(AQ358&gt;0, IF(COUNTIF(AQ$78:AQ358,AQ358)&lt;=1,TRUE,FALSE),0)*$C$51*-1</f>
        <v>0</v>
      </c>
    </row>
    <row r="359" spans="1:45" s="5" customFormat="1" hidden="1" outlineLevel="1" x14ac:dyDescent="0.2">
      <c r="A359" s="6"/>
      <c r="F359" s="55">
        <f t="shared" si="156"/>
        <v>55.889999999997798</v>
      </c>
      <c r="G359" s="33">
        <f t="shared" si="130"/>
        <v>0</v>
      </c>
      <c r="H359" s="33">
        <f t="shared" si="131"/>
        <v>0</v>
      </c>
      <c r="I359" s="57">
        <f t="shared" si="132"/>
        <v>0</v>
      </c>
      <c r="J359" s="53">
        <f t="shared" si="133"/>
        <v>55.889999999997798</v>
      </c>
      <c r="L359" s="5">
        <f t="shared" si="157"/>
        <v>19.509999999998854</v>
      </c>
      <c r="M359" s="5">
        <f t="shared" si="158"/>
        <v>-47.540000000000248</v>
      </c>
      <c r="N359" s="5">
        <f t="shared" si="159"/>
        <v>-8.5265128291212022E-14</v>
      </c>
      <c r="O359" s="5">
        <f t="shared" si="160"/>
        <v>-91.120000000000061</v>
      </c>
      <c r="P359" s="5">
        <f t="shared" si="161"/>
        <v>63.259999999999877</v>
      </c>
      <c r="R359" s="5">
        <f t="shared" si="134"/>
        <v>2</v>
      </c>
      <c r="S359" s="5">
        <f t="shared" si="135"/>
        <v>0</v>
      </c>
      <c r="T359" s="5">
        <f t="shared" si="136"/>
        <v>0</v>
      </c>
      <c r="U359" s="5">
        <f t="shared" si="137"/>
        <v>0</v>
      </c>
      <c r="V359" s="5">
        <f t="shared" si="138"/>
        <v>1</v>
      </c>
      <c r="X359" s="5">
        <f t="shared" si="139"/>
        <v>0</v>
      </c>
      <c r="Y359" s="5">
        <f t="shared" si="140"/>
        <v>0</v>
      </c>
      <c r="Z359" s="5">
        <f t="shared" si="141"/>
        <v>0</v>
      </c>
      <c r="AA359" s="5">
        <f t="shared" si="142"/>
        <v>0</v>
      </c>
      <c r="AB359" s="5">
        <f t="shared" si="143"/>
        <v>0</v>
      </c>
      <c r="AD359" s="5">
        <f t="shared" si="144"/>
        <v>0</v>
      </c>
      <c r="AE359" s="5">
        <f t="shared" si="145"/>
        <v>2</v>
      </c>
      <c r="AF359" s="5">
        <f t="shared" si="146"/>
        <v>3</v>
      </c>
      <c r="AG359" s="5">
        <f t="shared" si="147"/>
        <v>1</v>
      </c>
      <c r="AH359" s="5">
        <f t="shared" si="148"/>
        <v>0</v>
      </c>
      <c r="AJ359" s="5">
        <f t="shared" si="149"/>
        <v>0</v>
      </c>
      <c r="AK359" s="5">
        <f t="shared" si="150"/>
        <v>0</v>
      </c>
      <c r="AL359" s="5">
        <f t="shared" si="151"/>
        <v>0</v>
      </c>
      <c r="AM359" s="5">
        <f t="shared" si="152"/>
        <v>0</v>
      </c>
      <c r="AN359" s="5">
        <f t="shared" si="153"/>
        <v>0</v>
      </c>
      <c r="AP359" s="37">
        <f t="shared" si="154"/>
        <v>0</v>
      </c>
      <c r="AQ359" s="37">
        <f t="shared" si="155"/>
        <v>0</v>
      </c>
      <c r="AR359" s="5">
        <f>+IF(AP359&gt;0, IF(COUNTIF(AP$78:AP359,AP359)&lt;=1,TRUE,FALSE),0)*$C$51*-1</f>
        <v>0</v>
      </c>
      <c r="AS359" s="5">
        <f>+IF(AQ359&gt;0, IF(COUNTIF(AQ$78:AQ359,AQ359)&lt;=1,TRUE,FALSE),0)*$C$51*-1</f>
        <v>0</v>
      </c>
    </row>
    <row r="360" spans="1:45" s="5" customFormat="1" hidden="1" outlineLevel="1" x14ac:dyDescent="0.2">
      <c r="A360" s="6"/>
      <c r="F360" s="55">
        <f t="shared" si="156"/>
        <v>55.889999999997798</v>
      </c>
      <c r="G360" s="33">
        <f t="shared" si="130"/>
        <v>0</v>
      </c>
      <c r="H360" s="33">
        <f t="shared" si="131"/>
        <v>0</v>
      </c>
      <c r="I360" s="57">
        <f t="shared" si="132"/>
        <v>0</v>
      </c>
      <c r="J360" s="53">
        <f t="shared" si="133"/>
        <v>55.889999999997798</v>
      </c>
      <c r="L360" s="5">
        <f t="shared" si="157"/>
        <v>19.509999999998854</v>
      </c>
      <c r="M360" s="5">
        <f t="shared" si="158"/>
        <v>-47.540000000000248</v>
      </c>
      <c r="N360" s="5">
        <f t="shared" si="159"/>
        <v>-8.5265128291212022E-14</v>
      </c>
      <c r="O360" s="5">
        <f t="shared" si="160"/>
        <v>-91.120000000000061</v>
      </c>
      <c r="P360" s="5">
        <f t="shared" si="161"/>
        <v>63.259999999999877</v>
      </c>
      <c r="R360" s="5">
        <f t="shared" si="134"/>
        <v>2</v>
      </c>
      <c r="S360" s="5">
        <f t="shared" si="135"/>
        <v>0</v>
      </c>
      <c r="T360" s="5">
        <f t="shared" si="136"/>
        <v>0</v>
      </c>
      <c r="U360" s="5">
        <f t="shared" si="137"/>
        <v>0</v>
      </c>
      <c r="V360" s="5">
        <f t="shared" si="138"/>
        <v>1</v>
      </c>
      <c r="X360" s="5">
        <f t="shared" si="139"/>
        <v>0</v>
      </c>
      <c r="Y360" s="5">
        <f t="shared" si="140"/>
        <v>0</v>
      </c>
      <c r="Z360" s="5">
        <f t="shared" si="141"/>
        <v>0</v>
      </c>
      <c r="AA360" s="5">
        <f t="shared" si="142"/>
        <v>0</v>
      </c>
      <c r="AB360" s="5">
        <f t="shared" si="143"/>
        <v>0</v>
      </c>
      <c r="AD360" s="5">
        <f t="shared" si="144"/>
        <v>0</v>
      </c>
      <c r="AE360" s="5">
        <f t="shared" si="145"/>
        <v>2</v>
      </c>
      <c r="AF360" s="5">
        <f t="shared" si="146"/>
        <v>3</v>
      </c>
      <c r="AG360" s="5">
        <f t="shared" si="147"/>
        <v>1</v>
      </c>
      <c r="AH360" s="5">
        <f t="shared" si="148"/>
        <v>0</v>
      </c>
      <c r="AJ360" s="5">
        <f t="shared" si="149"/>
        <v>0</v>
      </c>
      <c r="AK360" s="5">
        <f t="shared" si="150"/>
        <v>0</v>
      </c>
      <c r="AL360" s="5">
        <f t="shared" si="151"/>
        <v>0</v>
      </c>
      <c r="AM360" s="5">
        <f t="shared" si="152"/>
        <v>0</v>
      </c>
      <c r="AN360" s="5">
        <f t="shared" si="153"/>
        <v>0</v>
      </c>
      <c r="AP360" s="37">
        <f t="shared" si="154"/>
        <v>0</v>
      </c>
      <c r="AQ360" s="37">
        <f t="shared" si="155"/>
        <v>0</v>
      </c>
      <c r="AR360" s="5">
        <f>+IF(AP360&gt;0, IF(COUNTIF(AP$78:AP360,AP360)&lt;=1,TRUE,FALSE),0)*$C$51*-1</f>
        <v>0</v>
      </c>
      <c r="AS360" s="5">
        <f>+IF(AQ360&gt;0, IF(COUNTIF(AQ$78:AQ360,AQ360)&lt;=1,TRUE,FALSE),0)*$C$51*-1</f>
        <v>0</v>
      </c>
    </row>
    <row r="361" spans="1:45" s="5" customFormat="1" hidden="1" outlineLevel="1" x14ac:dyDescent="0.2">
      <c r="A361" s="6"/>
      <c r="F361" s="55">
        <f t="shared" si="156"/>
        <v>55.889999999997798</v>
      </c>
      <c r="G361" s="33">
        <f t="shared" si="130"/>
        <v>0</v>
      </c>
      <c r="H361" s="33">
        <f t="shared" si="131"/>
        <v>0</v>
      </c>
      <c r="I361" s="57">
        <f t="shared" si="132"/>
        <v>0</v>
      </c>
      <c r="J361" s="53">
        <f t="shared" si="133"/>
        <v>55.889999999997798</v>
      </c>
      <c r="L361" s="5">
        <f t="shared" si="157"/>
        <v>19.509999999998854</v>
      </c>
      <c r="M361" s="5">
        <f t="shared" si="158"/>
        <v>-47.540000000000248</v>
      </c>
      <c r="N361" s="5">
        <f t="shared" si="159"/>
        <v>-8.5265128291212022E-14</v>
      </c>
      <c r="O361" s="5">
        <f t="shared" si="160"/>
        <v>-91.120000000000061</v>
      </c>
      <c r="P361" s="5">
        <f t="shared" si="161"/>
        <v>63.259999999999877</v>
      </c>
      <c r="R361" s="5">
        <f t="shared" si="134"/>
        <v>2</v>
      </c>
      <c r="S361" s="5">
        <f t="shared" si="135"/>
        <v>0</v>
      </c>
      <c r="T361" s="5">
        <f t="shared" si="136"/>
        <v>0</v>
      </c>
      <c r="U361" s="5">
        <f t="shared" si="137"/>
        <v>0</v>
      </c>
      <c r="V361" s="5">
        <f t="shared" si="138"/>
        <v>1</v>
      </c>
      <c r="X361" s="5">
        <f t="shared" si="139"/>
        <v>0</v>
      </c>
      <c r="Y361" s="5">
        <f t="shared" si="140"/>
        <v>0</v>
      </c>
      <c r="Z361" s="5">
        <f t="shared" si="141"/>
        <v>0</v>
      </c>
      <c r="AA361" s="5">
        <f t="shared" si="142"/>
        <v>0</v>
      </c>
      <c r="AB361" s="5">
        <f t="shared" si="143"/>
        <v>0</v>
      </c>
      <c r="AD361" s="5">
        <f t="shared" si="144"/>
        <v>0</v>
      </c>
      <c r="AE361" s="5">
        <f t="shared" si="145"/>
        <v>2</v>
      </c>
      <c r="AF361" s="5">
        <f t="shared" si="146"/>
        <v>3</v>
      </c>
      <c r="AG361" s="5">
        <f t="shared" si="147"/>
        <v>1</v>
      </c>
      <c r="AH361" s="5">
        <f t="shared" si="148"/>
        <v>0</v>
      </c>
      <c r="AJ361" s="5">
        <f t="shared" si="149"/>
        <v>0</v>
      </c>
      <c r="AK361" s="5">
        <f t="shared" si="150"/>
        <v>0</v>
      </c>
      <c r="AL361" s="5">
        <f t="shared" si="151"/>
        <v>0</v>
      </c>
      <c r="AM361" s="5">
        <f t="shared" si="152"/>
        <v>0</v>
      </c>
      <c r="AN361" s="5">
        <f t="shared" si="153"/>
        <v>0</v>
      </c>
      <c r="AP361" s="37">
        <f t="shared" si="154"/>
        <v>0</v>
      </c>
      <c r="AQ361" s="37">
        <f t="shared" si="155"/>
        <v>0</v>
      </c>
      <c r="AR361" s="5">
        <f>+IF(AP361&gt;0, IF(COUNTIF(AP$78:AP361,AP361)&lt;=1,TRUE,FALSE),0)*$C$51*-1</f>
        <v>0</v>
      </c>
      <c r="AS361" s="5">
        <f>+IF(AQ361&gt;0, IF(COUNTIF(AQ$78:AQ361,AQ361)&lt;=1,TRUE,FALSE),0)*$C$51*-1</f>
        <v>0</v>
      </c>
    </row>
    <row r="362" spans="1:45" s="5" customFormat="1" hidden="1" outlineLevel="1" x14ac:dyDescent="0.2">
      <c r="A362" s="6"/>
      <c r="F362" s="55">
        <f t="shared" si="156"/>
        <v>55.889999999997798</v>
      </c>
      <c r="G362" s="33">
        <f t="shared" si="130"/>
        <v>0</v>
      </c>
      <c r="H362" s="33">
        <f t="shared" si="131"/>
        <v>0</v>
      </c>
      <c r="I362" s="57">
        <f t="shared" si="132"/>
        <v>0</v>
      </c>
      <c r="J362" s="53">
        <f t="shared" si="133"/>
        <v>55.889999999997798</v>
      </c>
      <c r="L362" s="5">
        <f t="shared" si="157"/>
        <v>19.509999999998854</v>
      </c>
      <c r="M362" s="5">
        <f t="shared" si="158"/>
        <v>-47.540000000000248</v>
      </c>
      <c r="N362" s="5">
        <f t="shared" si="159"/>
        <v>-8.5265128291212022E-14</v>
      </c>
      <c r="O362" s="5">
        <f t="shared" si="160"/>
        <v>-91.120000000000061</v>
      </c>
      <c r="P362" s="5">
        <f t="shared" si="161"/>
        <v>63.259999999999877</v>
      </c>
      <c r="R362" s="5">
        <f t="shared" si="134"/>
        <v>2</v>
      </c>
      <c r="S362" s="5">
        <f t="shared" si="135"/>
        <v>0</v>
      </c>
      <c r="T362" s="5">
        <f t="shared" si="136"/>
        <v>0</v>
      </c>
      <c r="U362" s="5">
        <f t="shared" si="137"/>
        <v>0</v>
      </c>
      <c r="V362" s="5">
        <f t="shared" si="138"/>
        <v>1</v>
      </c>
      <c r="X362" s="5">
        <f t="shared" si="139"/>
        <v>0</v>
      </c>
      <c r="Y362" s="5">
        <f t="shared" si="140"/>
        <v>0</v>
      </c>
      <c r="Z362" s="5">
        <f t="shared" si="141"/>
        <v>0</v>
      </c>
      <c r="AA362" s="5">
        <f t="shared" si="142"/>
        <v>0</v>
      </c>
      <c r="AB362" s="5">
        <f t="shared" si="143"/>
        <v>0</v>
      </c>
      <c r="AD362" s="5">
        <f t="shared" si="144"/>
        <v>0</v>
      </c>
      <c r="AE362" s="5">
        <f t="shared" si="145"/>
        <v>2</v>
      </c>
      <c r="AF362" s="5">
        <f t="shared" si="146"/>
        <v>3</v>
      </c>
      <c r="AG362" s="5">
        <f t="shared" si="147"/>
        <v>1</v>
      </c>
      <c r="AH362" s="5">
        <f t="shared" si="148"/>
        <v>0</v>
      </c>
      <c r="AJ362" s="5">
        <f t="shared" si="149"/>
        <v>0</v>
      </c>
      <c r="AK362" s="5">
        <f t="shared" si="150"/>
        <v>0</v>
      </c>
      <c r="AL362" s="5">
        <f t="shared" si="151"/>
        <v>0</v>
      </c>
      <c r="AM362" s="5">
        <f t="shared" si="152"/>
        <v>0</v>
      </c>
      <c r="AN362" s="5">
        <f t="shared" si="153"/>
        <v>0</v>
      </c>
      <c r="AP362" s="37">
        <f t="shared" si="154"/>
        <v>0</v>
      </c>
      <c r="AQ362" s="37">
        <f t="shared" si="155"/>
        <v>0</v>
      </c>
      <c r="AR362" s="5">
        <f>+IF(AP362&gt;0, IF(COUNTIF(AP$78:AP362,AP362)&lt;=1,TRUE,FALSE),0)*$C$51*-1</f>
        <v>0</v>
      </c>
      <c r="AS362" s="5">
        <f>+IF(AQ362&gt;0, IF(COUNTIF(AQ$78:AQ362,AQ362)&lt;=1,TRUE,FALSE),0)*$C$51*-1</f>
        <v>0</v>
      </c>
    </row>
    <row r="363" spans="1:45" s="5" customFormat="1" hidden="1" outlineLevel="1" x14ac:dyDescent="0.2">
      <c r="A363" s="6"/>
      <c r="F363" s="55">
        <f t="shared" si="156"/>
        <v>55.889999999997798</v>
      </c>
      <c r="G363" s="33">
        <f t="shared" si="130"/>
        <v>0</v>
      </c>
      <c r="H363" s="33">
        <f t="shared" si="131"/>
        <v>0</v>
      </c>
      <c r="I363" s="57">
        <f t="shared" si="132"/>
        <v>0</v>
      </c>
      <c r="J363" s="53">
        <f t="shared" si="133"/>
        <v>55.889999999997798</v>
      </c>
      <c r="L363" s="5">
        <f t="shared" si="157"/>
        <v>19.509999999998854</v>
      </c>
      <c r="M363" s="5">
        <f t="shared" si="158"/>
        <v>-47.540000000000248</v>
      </c>
      <c r="N363" s="5">
        <f t="shared" si="159"/>
        <v>-8.5265128291212022E-14</v>
      </c>
      <c r="O363" s="5">
        <f t="shared" si="160"/>
        <v>-91.120000000000061</v>
      </c>
      <c r="P363" s="5">
        <f t="shared" si="161"/>
        <v>63.259999999999877</v>
      </c>
      <c r="R363" s="5">
        <f t="shared" si="134"/>
        <v>2</v>
      </c>
      <c r="S363" s="5">
        <f t="shared" si="135"/>
        <v>0</v>
      </c>
      <c r="T363" s="5">
        <f t="shared" si="136"/>
        <v>0</v>
      </c>
      <c r="U363" s="5">
        <f t="shared" si="137"/>
        <v>0</v>
      </c>
      <c r="V363" s="5">
        <f t="shared" si="138"/>
        <v>1</v>
      </c>
      <c r="X363" s="5">
        <f t="shared" si="139"/>
        <v>0</v>
      </c>
      <c r="Y363" s="5">
        <f t="shared" si="140"/>
        <v>0</v>
      </c>
      <c r="Z363" s="5">
        <f t="shared" si="141"/>
        <v>0</v>
      </c>
      <c r="AA363" s="5">
        <f t="shared" si="142"/>
        <v>0</v>
      </c>
      <c r="AB363" s="5">
        <f t="shared" si="143"/>
        <v>0</v>
      </c>
      <c r="AD363" s="5">
        <f t="shared" si="144"/>
        <v>0</v>
      </c>
      <c r="AE363" s="5">
        <f t="shared" si="145"/>
        <v>2</v>
      </c>
      <c r="AF363" s="5">
        <f t="shared" si="146"/>
        <v>3</v>
      </c>
      <c r="AG363" s="5">
        <f t="shared" si="147"/>
        <v>1</v>
      </c>
      <c r="AH363" s="5">
        <f t="shared" si="148"/>
        <v>0</v>
      </c>
      <c r="AJ363" s="5">
        <f t="shared" si="149"/>
        <v>0</v>
      </c>
      <c r="AK363" s="5">
        <f t="shared" si="150"/>
        <v>0</v>
      </c>
      <c r="AL363" s="5">
        <f t="shared" si="151"/>
        <v>0</v>
      </c>
      <c r="AM363" s="5">
        <f t="shared" si="152"/>
        <v>0</v>
      </c>
      <c r="AN363" s="5">
        <f t="shared" si="153"/>
        <v>0</v>
      </c>
      <c r="AP363" s="37">
        <f t="shared" si="154"/>
        <v>0</v>
      </c>
      <c r="AQ363" s="37">
        <f t="shared" si="155"/>
        <v>0</v>
      </c>
      <c r="AR363" s="5">
        <f>+IF(AP363&gt;0, IF(COUNTIF(AP$78:AP363,AP363)&lt;=1,TRUE,FALSE),0)*$C$51*-1</f>
        <v>0</v>
      </c>
      <c r="AS363" s="5">
        <f>+IF(AQ363&gt;0, IF(COUNTIF(AQ$78:AQ363,AQ363)&lt;=1,TRUE,FALSE),0)*$C$51*-1</f>
        <v>0</v>
      </c>
    </row>
    <row r="364" spans="1:45" s="5" customFormat="1" hidden="1" outlineLevel="1" x14ac:dyDescent="0.2">
      <c r="A364" s="6"/>
      <c r="F364" s="55">
        <f t="shared" si="156"/>
        <v>55.889999999997798</v>
      </c>
      <c r="G364" s="33">
        <f t="shared" si="130"/>
        <v>0</v>
      </c>
      <c r="H364" s="33">
        <f t="shared" si="131"/>
        <v>0</v>
      </c>
      <c r="I364" s="57">
        <f t="shared" si="132"/>
        <v>0</v>
      </c>
      <c r="J364" s="53">
        <f t="shared" si="133"/>
        <v>55.889999999997798</v>
      </c>
      <c r="L364" s="5">
        <f t="shared" si="157"/>
        <v>19.509999999998854</v>
      </c>
      <c r="M364" s="5">
        <f t="shared" si="158"/>
        <v>-47.540000000000248</v>
      </c>
      <c r="N364" s="5">
        <f t="shared" si="159"/>
        <v>-8.5265128291212022E-14</v>
      </c>
      <c r="O364" s="5">
        <f t="shared" si="160"/>
        <v>-91.120000000000061</v>
      </c>
      <c r="P364" s="5">
        <f t="shared" si="161"/>
        <v>63.259999999999877</v>
      </c>
      <c r="R364" s="5">
        <f t="shared" si="134"/>
        <v>2</v>
      </c>
      <c r="S364" s="5">
        <f t="shared" si="135"/>
        <v>0</v>
      </c>
      <c r="T364" s="5">
        <f t="shared" si="136"/>
        <v>0</v>
      </c>
      <c r="U364" s="5">
        <f t="shared" si="137"/>
        <v>0</v>
      </c>
      <c r="V364" s="5">
        <f t="shared" si="138"/>
        <v>1</v>
      </c>
      <c r="X364" s="5">
        <f t="shared" si="139"/>
        <v>0</v>
      </c>
      <c r="Y364" s="5">
        <f t="shared" si="140"/>
        <v>0</v>
      </c>
      <c r="Z364" s="5">
        <f t="shared" si="141"/>
        <v>0</v>
      </c>
      <c r="AA364" s="5">
        <f t="shared" si="142"/>
        <v>0</v>
      </c>
      <c r="AB364" s="5">
        <f t="shared" si="143"/>
        <v>0</v>
      </c>
      <c r="AD364" s="5">
        <f t="shared" si="144"/>
        <v>0</v>
      </c>
      <c r="AE364" s="5">
        <f t="shared" si="145"/>
        <v>2</v>
      </c>
      <c r="AF364" s="5">
        <f t="shared" si="146"/>
        <v>3</v>
      </c>
      <c r="AG364" s="5">
        <f t="shared" si="147"/>
        <v>1</v>
      </c>
      <c r="AH364" s="5">
        <f t="shared" si="148"/>
        <v>0</v>
      </c>
      <c r="AJ364" s="5">
        <f t="shared" si="149"/>
        <v>0</v>
      </c>
      <c r="AK364" s="5">
        <f t="shared" si="150"/>
        <v>0</v>
      </c>
      <c r="AL364" s="5">
        <f t="shared" si="151"/>
        <v>0</v>
      </c>
      <c r="AM364" s="5">
        <f t="shared" si="152"/>
        <v>0</v>
      </c>
      <c r="AN364" s="5">
        <f t="shared" si="153"/>
        <v>0</v>
      </c>
      <c r="AP364" s="37">
        <f t="shared" si="154"/>
        <v>0</v>
      </c>
      <c r="AQ364" s="37">
        <f t="shared" si="155"/>
        <v>0</v>
      </c>
      <c r="AR364" s="5">
        <f>+IF(AP364&gt;0, IF(COUNTIF(AP$78:AP364,AP364)&lt;=1,TRUE,FALSE),0)*$C$51*-1</f>
        <v>0</v>
      </c>
      <c r="AS364" s="5">
        <f>+IF(AQ364&gt;0, IF(COUNTIF(AQ$78:AQ364,AQ364)&lt;=1,TRUE,FALSE),0)*$C$51*-1</f>
        <v>0</v>
      </c>
    </row>
    <row r="365" spans="1:45" s="5" customFormat="1" hidden="1" outlineLevel="1" x14ac:dyDescent="0.2">
      <c r="A365" s="6"/>
      <c r="F365" s="55">
        <f t="shared" si="156"/>
        <v>55.889999999997798</v>
      </c>
      <c r="G365" s="33">
        <f t="shared" si="130"/>
        <v>0</v>
      </c>
      <c r="H365" s="33">
        <f t="shared" si="131"/>
        <v>0</v>
      </c>
      <c r="I365" s="57">
        <f t="shared" si="132"/>
        <v>0</v>
      </c>
      <c r="J365" s="53">
        <f t="shared" si="133"/>
        <v>55.889999999997798</v>
      </c>
      <c r="L365" s="5">
        <f t="shared" si="157"/>
        <v>19.509999999998854</v>
      </c>
      <c r="M365" s="5">
        <f t="shared" si="158"/>
        <v>-47.540000000000248</v>
      </c>
      <c r="N365" s="5">
        <f t="shared" si="159"/>
        <v>-8.5265128291212022E-14</v>
      </c>
      <c r="O365" s="5">
        <f t="shared" si="160"/>
        <v>-91.120000000000061</v>
      </c>
      <c r="P365" s="5">
        <f t="shared" si="161"/>
        <v>63.259999999999877</v>
      </c>
      <c r="R365" s="5">
        <f t="shared" si="134"/>
        <v>2</v>
      </c>
      <c r="S365" s="5">
        <f t="shared" si="135"/>
        <v>0</v>
      </c>
      <c r="T365" s="5">
        <f t="shared" si="136"/>
        <v>0</v>
      </c>
      <c r="U365" s="5">
        <f t="shared" si="137"/>
        <v>0</v>
      </c>
      <c r="V365" s="5">
        <f t="shared" si="138"/>
        <v>1</v>
      </c>
      <c r="X365" s="5">
        <f t="shared" si="139"/>
        <v>0</v>
      </c>
      <c r="Y365" s="5">
        <f t="shared" si="140"/>
        <v>0</v>
      </c>
      <c r="Z365" s="5">
        <f t="shared" si="141"/>
        <v>0</v>
      </c>
      <c r="AA365" s="5">
        <f t="shared" si="142"/>
        <v>0</v>
      </c>
      <c r="AB365" s="5">
        <f t="shared" si="143"/>
        <v>0</v>
      </c>
      <c r="AD365" s="5">
        <f t="shared" si="144"/>
        <v>0</v>
      </c>
      <c r="AE365" s="5">
        <f t="shared" si="145"/>
        <v>2</v>
      </c>
      <c r="AF365" s="5">
        <f t="shared" si="146"/>
        <v>3</v>
      </c>
      <c r="AG365" s="5">
        <f t="shared" si="147"/>
        <v>1</v>
      </c>
      <c r="AH365" s="5">
        <f t="shared" si="148"/>
        <v>0</v>
      </c>
      <c r="AJ365" s="5">
        <f t="shared" si="149"/>
        <v>0</v>
      </c>
      <c r="AK365" s="5">
        <f t="shared" si="150"/>
        <v>0</v>
      </c>
      <c r="AL365" s="5">
        <f t="shared" si="151"/>
        <v>0</v>
      </c>
      <c r="AM365" s="5">
        <f t="shared" si="152"/>
        <v>0</v>
      </c>
      <c r="AN365" s="5">
        <f t="shared" si="153"/>
        <v>0</v>
      </c>
      <c r="AP365" s="37">
        <f t="shared" si="154"/>
        <v>0</v>
      </c>
      <c r="AQ365" s="37">
        <f t="shared" si="155"/>
        <v>0</v>
      </c>
      <c r="AR365" s="5">
        <f>+IF(AP365&gt;0, IF(COUNTIF(AP$78:AP365,AP365)&lt;=1,TRUE,FALSE),0)*$C$51*-1</f>
        <v>0</v>
      </c>
      <c r="AS365" s="5">
        <f>+IF(AQ365&gt;0, IF(COUNTIF(AQ$78:AQ365,AQ365)&lt;=1,TRUE,FALSE),0)*$C$51*-1</f>
        <v>0</v>
      </c>
    </row>
    <row r="366" spans="1:45" s="5" customFormat="1" hidden="1" outlineLevel="1" x14ac:dyDescent="0.2">
      <c r="A366" s="6"/>
      <c r="F366" s="55">
        <f t="shared" si="156"/>
        <v>55.889999999997798</v>
      </c>
      <c r="G366" s="33">
        <f t="shared" si="130"/>
        <v>0</v>
      </c>
      <c r="H366" s="33">
        <f t="shared" si="131"/>
        <v>0</v>
      </c>
      <c r="I366" s="57">
        <f t="shared" si="132"/>
        <v>0</v>
      </c>
      <c r="J366" s="53">
        <f t="shared" si="133"/>
        <v>55.889999999997798</v>
      </c>
      <c r="L366" s="5">
        <f t="shared" si="157"/>
        <v>19.509999999998854</v>
      </c>
      <c r="M366" s="5">
        <f t="shared" si="158"/>
        <v>-47.540000000000248</v>
      </c>
      <c r="N366" s="5">
        <f t="shared" si="159"/>
        <v>-8.5265128291212022E-14</v>
      </c>
      <c r="O366" s="5">
        <f t="shared" si="160"/>
        <v>-91.120000000000061</v>
      </c>
      <c r="P366" s="5">
        <f t="shared" si="161"/>
        <v>63.259999999999877</v>
      </c>
      <c r="R366" s="5">
        <f t="shared" si="134"/>
        <v>2</v>
      </c>
      <c r="S366" s="5">
        <f t="shared" si="135"/>
        <v>0</v>
      </c>
      <c r="T366" s="5">
        <f t="shared" si="136"/>
        <v>0</v>
      </c>
      <c r="U366" s="5">
        <f t="shared" si="137"/>
        <v>0</v>
      </c>
      <c r="V366" s="5">
        <f t="shared" si="138"/>
        <v>1</v>
      </c>
      <c r="X366" s="5">
        <f t="shared" si="139"/>
        <v>0</v>
      </c>
      <c r="Y366" s="5">
        <f t="shared" si="140"/>
        <v>0</v>
      </c>
      <c r="Z366" s="5">
        <f t="shared" si="141"/>
        <v>0</v>
      </c>
      <c r="AA366" s="5">
        <f t="shared" si="142"/>
        <v>0</v>
      </c>
      <c r="AB366" s="5">
        <f t="shared" si="143"/>
        <v>0</v>
      </c>
      <c r="AD366" s="5">
        <f t="shared" si="144"/>
        <v>0</v>
      </c>
      <c r="AE366" s="5">
        <f t="shared" si="145"/>
        <v>2</v>
      </c>
      <c r="AF366" s="5">
        <f t="shared" si="146"/>
        <v>3</v>
      </c>
      <c r="AG366" s="5">
        <f t="shared" si="147"/>
        <v>1</v>
      </c>
      <c r="AH366" s="5">
        <f t="shared" si="148"/>
        <v>0</v>
      </c>
      <c r="AJ366" s="5">
        <f t="shared" si="149"/>
        <v>0</v>
      </c>
      <c r="AK366" s="5">
        <f t="shared" si="150"/>
        <v>0</v>
      </c>
      <c r="AL366" s="5">
        <f t="shared" si="151"/>
        <v>0</v>
      </c>
      <c r="AM366" s="5">
        <f t="shared" si="152"/>
        <v>0</v>
      </c>
      <c r="AN366" s="5">
        <f t="shared" si="153"/>
        <v>0</v>
      </c>
      <c r="AP366" s="37">
        <f t="shared" si="154"/>
        <v>0</v>
      </c>
      <c r="AQ366" s="37">
        <f t="shared" si="155"/>
        <v>0</v>
      </c>
      <c r="AR366" s="5">
        <f>+IF(AP366&gt;0, IF(COUNTIF(AP$78:AP366,AP366)&lt;=1,TRUE,FALSE),0)*$C$51*-1</f>
        <v>0</v>
      </c>
      <c r="AS366" s="5">
        <f>+IF(AQ366&gt;0, IF(COUNTIF(AQ$78:AQ366,AQ366)&lt;=1,TRUE,FALSE),0)*$C$51*-1</f>
        <v>0</v>
      </c>
    </row>
    <row r="367" spans="1:45" s="5" customFormat="1" hidden="1" outlineLevel="1" x14ac:dyDescent="0.2">
      <c r="A367" s="6"/>
      <c r="F367" s="55">
        <f t="shared" si="156"/>
        <v>55.889999999997798</v>
      </c>
      <c r="G367" s="33">
        <f t="shared" si="130"/>
        <v>0</v>
      </c>
      <c r="H367" s="33">
        <f t="shared" si="131"/>
        <v>0</v>
      </c>
      <c r="I367" s="57">
        <f t="shared" si="132"/>
        <v>0</v>
      </c>
      <c r="J367" s="53">
        <f t="shared" si="133"/>
        <v>55.889999999997798</v>
      </c>
      <c r="L367" s="5">
        <f t="shared" si="157"/>
        <v>19.509999999998854</v>
      </c>
      <c r="M367" s="5">
        <f t="shared" si="158"/>
        <v>-47.540000000000248</v>
      </c>
      <c r="N367" s="5">
        <f t="shared" si="159"/>
        <v>-8.5265128291212022E-14</v>
      </c>
      <c r="O367" s="5">
        <f t="shared" si="160"/>
        <v>-91.120000000000061</v>
      </c>
      <c r="P367" s="5">
        <f t="shared" si="161"/>
        <v>63.259999999999877</v>
      </c>
      <c r="R367" s="5">
        <f t="shared" si="134"/>
        <v>2</v>
      </c>
      <c r="S367" s="5">
        <f t="shared" si="135"/>
        <v>0</v>
      </c>
      <c r="T367" s="5">
        <f t="shared" si="136"/>
        <v>0</v>
      </c>
      <c r="U367" s="5">
        <f t="shared" si="137"/>
        <v>0</v>
      </c>
      <c r="V367" s="5">
        <f t="shared" si="138"/>
        <v>1</v>
      </c>
      <c r="X367" s="5">
        <f t="shared" si="139"/>
        <v>0</v>
      </c>
      <c r="Y367" s="5">
        <f t="shared" si="140"/>
        <v>0</v>
      </c>
      <c r="Z367" s="5">
        <f t="shared" si="141"/>
        <v>0</v>
      </c>
      <c r="AA367" s="5">
        <f t="shared" si="142"/>
        <v>0</v>
      </c>
      <c r="AB367" s="5">
        <f t="shared" si="143"/>
        <v>0</v>
      </c>
      <c r="AD367" s="5">
        <f t="shared" si="144"/>
        <v>0</v>
      </c>
      <c r="AE367" s="5">
        <f t="shared" si="145"/>
        <v>2</v>
      </c>
      <c r="AF367" s="5">
        <f t="shared" si="146"/>
        <v>3</v>
      </c>
      <c r="AG367" s="5">
        <f t="shared" si="147"/>
        <v>1</v>
      </c>
      <c r="AH367" s="5">
        <f t="shared" si="148"/>
        <v>0</v>
      </c>
      <c r="AJ367" s="5">
        <f t="shared" si="149"/>
        <v>0</v>
      </c>
      <c r="AK367" s="5">
        <f t="shared" si="150"/>
        <v>0</v>
      </c>
      <c r="AL367" s="5">
        <f t="shared" si="151"/>
        <v>0</v>
      </c>
      <c r="AM367" s="5">
        <f t="shared" si="152"/>
        <v>0</v>
      </c>
      <c r="AN367" s="5">
        <f t="shared" si="153"/>
        <v>0</v>
      </c>
      <c r="AP367" s="37">
        <f t="shared" si="154"/>
        <v>0</v>
      </c>
      <c r="AQ367" s="37">
        <f t="shared" si="155"/>
        <v>0</v>
      </c>
      <c r="AR367" s="5">
        <f>+IF(AP367&gt;0, IF(COUNTIF(AP$78:AP367,AP367)&lt;=1,TRUE,FALSE),0)*$C$51*-1</f>
        <v>0</v>
      </c>
      <c r="AS367" s="5">
        <f>+IF(AQ367&gt;0, IF(COUNTIF(AQ$78:AQ367,AQ367)&lt;=1,TRUE,FALSE),0)*$C$51*-1</f>
        <v>0</v>
      </c>
    </row>
    <row r="368" spans="1:45" s="5" customFormat="1" hidden="1" outlineLevel="1" x14ac:dyDescent="0.2">
      <c r="A368" s="6"/>
      <c r="F368" s="55">
        <f t="shared" si="156"/>
        <v>55.889999999997798</v>
      </c>
      <c r="G368" s="33">
        <f t="shared" si="130"/>
        <v>0</v>
      </c>
      <c r="H368" s="33">
        <f t="shared" si="131"/>
        <v>0</v>
      </c>
      <c r="I368" s="57">
        <f t="shared" si="132"/>
        <v>0</v>
      </c>
      <c r="J368" s="53">
        <f t="shared" si="133"/>
        <v>55.889999999997798</v>
      </c>
      <c r="L368" s="5">
        <f t="shared" si="157"/>
        <v>19.509999999998854</v>
      </c>
      <c r="M368" s="5">
        <f t="shared" si="158"/>
        <v>-47.540000000000248</v>
      </c>
      <c r="N368" s="5">
        <f t="shared" si="159"/>
        <v>-8.5265128291212022E-14</v>
      </c>
      <c r="O368" s="5">
        <f t="shared" si="160"/>
        <v>-91.120000000000061</v>
      </c>
      <c r="P368" s="5">
        <f t="shared" si="161"/>
        <v>63.259999999999877</v>
      </c>
      <c r="R368" s="5">
        <f t="shared" si="134"/>
        <v>2</v>
      </c>
      <c r="S368" s="5">
        <f t="shared" si="135"/>
        <v>0</v>
      </c>
      <c r="T368" s="5">
        <f t="shared" si="136"/>
        <v>0</v>
      </c>
      <c r="U368" s="5">
        <f t="shared" si="137"/>
        <v>0</v>
      </c>
      <c r="V368" s="5">
        <f t="shared" si="138"/>
        <v>1</v>
      </c>
      <c r="X368" s="5">
        <f t="shared" si="139"/>
        <v>0</v>
      </c>
      <c r="Y368" s="5">
        <f t="shared" si="140"/>
        <v>0</v>
      </c>
      <c r="Z368" s="5">
        <f t="shared" si="141"/>
        <v>0</v>
      </c>
      <c r="AA368" s="5">
        <f t="shared" si="142"/>
        <v>0</v>
      </c>
      <c r="AB368" s="5">
        <f t="shared" si="143"/>
        <v>0</v>
      </c>
      <c r="AD368" s="5">
        <f t="shared" si="144"/>
        <v>0</v>
      </c>
      <c r="AE368" s="5">
        <f t="shared" si="145"/>
        <v>2</v>
      </c>
      <c r="AF368" s="5">
        <f t="shared" si="146"/>
        <v>3</v>
      </c>
      <c r="AG368" s="5">
        <f t="shared" si="147"/>
        <v>1</v>
      </c>
      <c r="AH368" s="5">
        <f t="shared" si="148"/>
        <v>0</v>
      </c>
      <c r="AJ368" s="5">
        <f t="shared" si="149"/>
        <v>0</v>
      </c>
      <c r="AK368" s="5">
        <f t="shared" si="150"/>
        <v>0</v>
      </c>
      <c r="AL368" s="5">
        <f t="shared" si="151"/>
        <v>0</v>
      </c>
      <c r="AM368" s="5">
        <f t="shared" si="152"/>
        <v>0</v>
      </c>
      <c r="AN368" s="5">
        <f t="shared" si="153"/>
        <v>0</v>
      </c>
      <c r="AP368" s="37">
        <f t="shared" si="154"/>
        <v>0</v>
      </c>
      <c r="AQ368" s="37">
        <f t="shared" si="155"/>
        <v>0</v>
      </c>
      <c r="AR368" s="5">
        <f>+IF(AP368&gt;0, IF(COUNTIF(AP$78:AP368,AP368)&lt;=1,TRUE,FALSE),0)*$C$51*-1</f>
        <v>0</v>
      </c>
      <c r="AS368" s="5">
        <f>+IF(AQ368&gt;0, IF(COUNTIF(AQ$78:AQ368,AQ368)&lt;=1,TRUE,FALSE),0)*$C$51*-1</f>
        <v>0</v>
      </c>
    </row>
    <row r="369" spans="1:45" s="5" customFormat="1" hidden="1" outlineLevel="1" x14ac:dyDescent="0.2">
      <c r="A369" s="6"/>
      <c r="F369" s="55">
        <f t="shared" si="156"/>
        <v>55.889999999997798</v>
      </c>
      <c r="G369" s="33">
        <f t="shared" si="130"/>
        <v>0</v>
      </c>
      <c r="H369" s="33">
        <f t="shared" si="131"/>
        <v>0</v>
      </c>
      <c r="I369" s="57">
        <f t="shared" si="132"/>
        <v>0</v>
      </c>
      <c r="J369" s="53">
        <f t="shared" si="133"/>
        <v>55.889999999997798</v>
      </c>
      <c r="L369" s="5">
        <f t="shared" si="157"/>
        <v>19.509999999998854</v>
      </c>
      <c r="M369" s="5">
        <f t="shared" si="158"/>
        <v>-47.540000000000248</v>
      </c>
      <c r="N369" s="5">
        <f t="shared" si="159"/>
        <v>-8.5265128291212022E-14</v>
      </c>
      <c r="O369" s="5">
        <f t="shared" si="160"/>
        <v>-91.120000000000061</v>
      </c>
      <c r="P369" s="5">
        <f t="shared" si="161"/>
        <v>63.259999999999877</v>
      </c>
      <c r="R369" s="5">
        <f t="shared" si="134"/>
        <v>2</v>
      </c>
      <c r="S369" s="5">
        <f t="shared" si="135"/>
        <v>0</v>
      </c>
      <c r="T369" s="5">
        <f t="shared" si="136"/>
        <v>0</v>
      </c>
      <c r="U369" s="5">
        <f t="shared" si="137"/>
        <v>0</v>
      </c>
      <c r="V369" s="5">
        <f t="shared" si="138"/>
        <v>1</v>
      </c>
      <c r="X369" s="5">
        <f t="shared" si="139"/>
        <v>0</v>
      </c>
      <c r="Y369" s="5">
        <f t="shared" si="140"/>
        <v>0</v>
      </c>
      <c r="Z369" s="5">
        <f t="shared" si="141"/>
        <v>0</v>
      </c>
      <c r="AA369" s="5">
        <f t="shared" si="142"/>
        <v>0</v>
      </c>
      <c r="AB369" s="5">
        <f t="shared" si="143"/>
        <v>0</v>
      </c>
      <c r="AD369" s="5">
        <f t="shared" si="144"/>
        <v>0</v>
      </c>
      <c r="AE369" s="5">
        <f t="shared" si="145"/>
        <v>2</v>
      </c>
      <c r="AF369" s="5">
        <f t="shared" si="146"/>
        <v>3</v>
      </c>
      <c r="AG369" s="5">
        <f t="shared" si="147"/>
        <v>1</v>
      </c>
      <c r="AH369" s="5">
        <f t="shared" si="148"/>
        <v>0</v>
      </c>
      <c r="AJ369" s="5">
        <f t="shared" si="149"/>
        <v>0</v>
      </c>
      <c r="AK369" s="5">
        <f t="shared" si="150"/>
        <v>0</v>
      </c>
      <c r="AL369" s="5">
        <f t="shared" si="151"/>
        <v>0</v>
      </c>
      <c r="AM369" s="5">
        <f t="shared" si="152"/>
        <v>0</v>
      </c>
      <c r="AN369" s="5">
        <f t="shared" si="153"/>
        <v>0</v>
      </c>
      <c r="AP369" s="37">
        <f t="shared" si="154"/>
        <v>0</v>
      </c>
      <c r="AQ369" s="37">
        <f t="shared" si="155"/>
        <v>0</v>
      </c>
      <c r="AR369" s="5">
        <f>+IF(AP369&gt;0, IF(COUNTIF(AP$78:AP369,AP369)&lt;=1,TRUE,FALSE),0)*$C$51*-1</f>
        <v>0</v>
      </c>
      <c r="AS369" s="5">
        <f>+IF(AQ369&gt;0, IF(COUNTIF(AQ$78:AQ369,AQ369)&lt;=1,TRUE,FALSE),0)*$C$51*-1</f>
        <v>0</v>
      </c>
    </row>
    <row r="370" spans="1:45" s="5" customFormat="1" hidden="1" outlineLevel="1" x14ac:dyDescent="0.2">
      <c r="A370" s="6"/>
      <c r="F370" s="55">
        <f t="shared" si="156"/>
        <v>55.889999999997798</v>
      </c>
      <c r="G370" s="33">
        <f t="shared" si="130"/>
        <v>0</v>
      </c>
      <c r="H370" s="33">
        <f t="shared" si="131"/>
        <v>0</v>
      </c>
      <c r="I370" s="57">
        <f t="shared" si="132"/>
        <v>0</v>
      </c>
      <c r="J370" s="53">
        <f t="shared" si="133"/>
        <v>55.889999999997798</v>
      </c>
      <c r="L370" s="5">
        <f t="shared" si="157"/>
        <v>19.509999999998854</v>
      </c>
      <c r="M370" s="5">
        <f t="shared" si="158"/>
        <v>-47.540000000000248</v>
      </c>
      <c r="N370" s="5">
        <f t="shared" si="159"/>
        <v>-8.5265128291212022E-14</v>
      </c>
      <c r="O370" s="5">
        <f t="shared" si="160"/>
        <v>-91.120000000000061</v>
      </c>
      <c r="P370" s="5">
        <f t="shared" si="161"/>
        <v>63.259999999999877</v>
      </c>
      <c r="R370" s="5">
        <f t="shared" si="134"/>
        <v>2</v>
      </c>
      <c r="S370" s="5">
        <f t="shared" si="135"/>
        <v>0</v>
      </c>
      <c r="T370" s="5">
        <f t="shared" si="136"/>
        <v>0</v>
      </c>
      <c r="U370" s="5">
        <f t="shared" si="137"/>
        <v>0</v>
      </c>
      <c r="V370" s="5">
        <f t="shared" si="138"/>
        <v>1</v>
      </c>
      <c r="X370" s="5">
        <f t="shared" si="139"/>
        <v>0</v>
      </c>
      <c r="Y370" s="5">
        <f t="shared" si="140"/>
        <v>0</v>
      </c>
      <c r="Z370" s="5">
        <f t="shared" si="141"/>
        <v>0</v>
      </c>
      <c r="AA370" s="5">
        <f t="shared" si="142"/>
        <v>0</v>
      </c>
      <c r="AB370" s="5">
        <f t="shared" si="143"/>
        <v>0</v>
      </c>
      <c r="AD370" s="5">
        <f t="shared" si="144"/>
        <v>0</v>
      </c>
      <c r="AE370" s="5">
        <f t="shared" si="145"/>
        <v>2</v>
      </c>
      <c r="AF370" s="5">
        <f t="shared" si="146"/>
        <v>3</v>
      </c>
      <c r="AG370" s="5">
        <f t="shared" si="147"/>
        <v>1</v>
      </c>
      <c r="AH370" s="5">
        <f t="shared" si="148"/>
        <v>0</v>
      </c>
      <c r="AJ370" s="5">
        <f t="shared" si="149"/>
        <v>0</v>
      </c>
      <c r="AK370" s="5">
        <f t="shared" si="150"/>
        <v>0</v>
      </c>
      <c r="AL370" s="5">
        <f t="shared" si="151"/>
        <v>0</v>
      </c>
      <c r="AM370" s="5">
        <f t="shared" si="152"/>
        <v>0</v>
      </c>
      <c r="AN370" s="5">
        <f t="shared" si="153"/>
        <v>0</v>
      </c>
      <c r="AP370" s="37">
        <f t="shared" si="154"/>
        <v>0</v>
      </c>
      <c r="AQ370" s="37">
        <f t="shared" si="155"/>
        <v>0</v>
      </c>
      <c r="AR370" s="5">
        <f>+IF(AP370&gt;0, IF(COUNTIF(AP$78:AP370,AP370)&lt;=1,TRUE,FALSE),0)*$C$51*-1</f>
        <v>0</v>
      </c>
      <c r="AS370" s="5">
        <f>+IF(AQ370&gt;0, IF(COUNTIF(AQ$78:AQ370,AQ370)&lt;=1,TRUE,FALSE),0)*$C$51*-1</f>
        <v>0</v>
      </c>
    </row>
    <row r="371" spans="1:45" s="5" customFormat="1" hidden="1" outlineLevel="1" x14ac:dyDescent="0.2">
      <c r="A371" s="6"/>
      <c r="F371" s="55">
        <f t="shared" si="156"/>
        <v>55.889999999997798</v>
      </c>
      <c r="G371" s="33">
        <f t="shared" si="130"/>
        <v>0</v>
      </c>
      <c r="H371" s="33">
        <f t="shared" si="131"/>
        <v>0</v>
      </c>
      <c r="I371" s="57">
        <f t="shared" si="132"/>
        <v>0</v>
      </c>
      <c r="J371" s="53">
        <f t="shared" si="133"/>
        <v>55.889999999997798</v>
      </c>
      <c r="L371" s="5">
        <f t="shared" si="157"/>
        <v>19.509999999998854</v>
      </c>
      <c r="M371" s="5">
        <f t="shared" si="158"/>
        <v>-47.540000000000248</v>
      </c>
      <c r="N371" s="5">
        <f t="shared" si="159"/>
        <v>-8.5265128291212022E-14</v>
      </c>
      <c r="O371" s="5">
        <f t="shared" si="160"/>
        <v>-91.120000000000061</v>
      </c>
      <c r="P371" s="5">
        <f t="shared" si="161"/>
        <v>63.259999999999877</v>
      </c>
      <c r="R371" s="5">
        <f t="shared" si="134"/>
        <v>2</v>
      </c>
      <c r="S371" s="5">
        <f t="shared" si="135"/>
        <v>0</v>
      </c>
      <c r="T371" s="5">
        <f t="shared" si="136"/>
        <v>0</v>
      </c>
      <c r="U371" s="5">
        <f t="shared" si="137"/>
        <v>0</v>
      </c>
      <c r="V371" s="5">
        <f t="shared" si="138"/>
        <v>1</v>
      </c>
      <c r="X371" s="5">
        <f t="shared" si="139"/>
        <v>0</v>
      </c>
      <c r="Y371" s="5">
        <f t="shared" si="140"/>
        <v>0</v>
      </c>
      <c r="Z371" s="5">
        <f t="shared" si="141"/>
        <v>0</v>
      </c>
      <c r="AA371" s="5">
        <f t="shared" si="142"/>
        <v>0</v>
      </c>
      <c r="AB371" s="5">
        <f t="shared" si="143"/>
        <v>0</v>
      </c>
      <c r="AD371" s="5">
        <f t="shared" si="144"/>
        <v>0</v>
      </c>
      <c r="AE371" s="5">
        <f t="shared" si="145"/>
        <v>2</v>
      </c>
      <c r="AF371" s="5">
        <f t="shared" si="146"/>
        <v>3</v>
      </c>
      <c r="AG371" s="5">
        <f t="shared" si="147"/>
        <v>1</v>
      </c>
      <c r="AH371" s="5">
        <f t="shared" si="148"/>
        <v>0</v>
      </c>
      <c r="AJ371" s="5">
        <f t="shared" si="149"/>
        <v>0</v>
      </c>
      <c r="AK371" s="5">
        <f t="shared" si="150"/>
        <v>0</v>
      </c>
      <c r="AL371" s="5">
        <f t="shared" si="151"/>
        <v>0</v>
      </c>
      <c r="AM371" s="5">
        <f t="shared" si="152"/>
        <v>0</v>
      </c>
      <c r="AN371" s="5">
        <f t="shared" si="153"/>
        <v>0</v>
      </c>
      <c r="AP371" s="37">
        <f t="shared" si="154"/>
        <v>0</v>
      </c>
      <c r="AQ371" s="37">
        <f t="shared" si="155"/>
        <v>0</v>
      </c>
      <c r="AR371" s="5">
        <f>+IF(AP371&gt;0, IF(COUNTIF(AP$78:AP371,AP371)&lt;=1,TRUE,FALSE),0)*$C$51*-1</f>
        <v>0</v>
      </c>
      <c r="AS371" s="5">
        <f>+IF(AQ371&gt;0, IF(COUNTIF(AQ$78:AQ371,AQ371)&lt;=1,TRUE,FALSE),0)*$C$51*-1</f>
        <v>0</v>
      </c>
    </row>
    <row r="372" spans="1:45" s="5" customFormat="1" hidden="1" outlineLevel="1" x14ac:dyDescent="0.2">
      <c r="A372" s="6"/>
      <c r="F372" s="55">
        <f t="shared" si="156"/>
        <v>55.889999999997798</v>
      </c>
      <c r="G372" s="33">
        <f t="shared" si="130"/>
        <v>0</v>
      </c>
      <c r="H372" s="33">
        <f t="shared" si="131"/>
        <v>0</v>
      </c>
      <c r="I372" s="57">
        <f t="shared" si="132"/>
        <v>0</v>
      </c>
      <c r="J372" s="53">
        <f t="shared" si="133"/>
        <v>55.889999999997798</v>
      </c>
      <c r="L372" s="5">
        <f t="shared" si="157"/>
        <v>19.509999999998854</v>
      </c>
      <c r="M372" s="5">
        <f t="shared" si="158"/>
        <v>-47.540000000000248</v>
      </c>
      <c r="N372" s="5">
        <f t="shared" si="159"/>
        <v>-8.5265128291212022E-14</v>
      </c>
      <c r="O372" s="5">
        <f t="shared" si="160"/>
        <v>-91.120000000000061</v>
      </c>
      <c r="P372" s="5">
        <f t="shared" si="161"/>
        <v>63.259999999999877</v>
      </c>
      <c r="R372" s="5">
        <f t="shared" si="134"/>
        <v>2</v>
      </c>
      <c r="S372" s="5">
        <f t="shared" si="135"/>
        <v>0</v>
      </c>
      <c r="T372" s="5">
        <f t="shared" si="136"/>
        <v>0</v>
      </c>
      <c r="U372" s="5">
        <f t="shared" si="137"/>
        <v>0</v>
      </c>
      <c r="V372" s="5">
        <f t="shared" si="138"/>
        <v>1</v>
      </c>
      <c r="X372" s="5">
        <f t="shared" si="139"/>
        <v>0</v>
      </c>
      <c r="Y372" s="5">
        <f t="shared" si="140"/>
        <v>0</v>
      </c>
      <c r="Z372" s="5">
        <f t="shared" si="141"/>
        <v>0</v>
      </c>
      <c r="AA372" s="5">
        <f t="shared" si="142"/>
        <v>0</v>
      </c>
      <c r="AB372" s="5">
        <f t="shared" si="143"/>
        <v>0</v>
      </c>
      <c r="AD372" s="5">
        <f t="shared" si="144"/>
        <v>0</v>
      </c>
      <c r="AE372" s="5">
        <f t="shared" si="145"/>
        <v>2</v>
      </c>
      <c r="AF372" s="5">
        <f t="shared" si="146"/>
        <v>3</v>
      </c>
      <c r="AG372" s="5">
        <f t="shared" si="147"/>
        <v>1</v>
      </c>
      <c r="AH372" s="5">
        <f t="shared" si="148"/>
        <v>0</v>
      </c>
      <c r="AJ372" s="5">
        <f t="shared" si="149"/>
        <v>0</v>
      </c>
      <c r="AK372" s="5">
        <f t="shared" si="150"/>
        <v>0</v>
      </c>
      <c r="AL372" s="5">
        <f t="shared" si="151"/>
        <v>0</v>
      </c>
      <c r="AM372" s="5">
        <f t="shared" si="152"/>
        <v>0</v>
      </c>
      <c r="AN372" s="5">
        <f t="shared" si="153"/>
        <v>0</v>
      </c>
      <c r="AP372" s="37">
        <f t="shared" si="154"/>
        <v>0</v>
      </c>
      <c r="AQ372" s="37">
        <f t="shared" si="155"/>
        <v>0</v>
      </c>
      <c r="AR372" s="5">
        <f>+IF(AP372&gt;0, IF(COUNTIF(AP$78:AP372,AP372)&lt;=1,TRUE,FALSE),0)*$C$51*-1</f>
        <v>0</v>
      </c>
      <c r="AS372" s="5">
        <f>+IF(AQ372&gt;0, IF(COUNTIF(AQ$78:AQ372,AQ372)&lt;=1,TRUE,FALSE),0)*$C$51*-1</f>
        <v>0</v>
      </c>
    </row>
    <row r="373" spans="1:45" s="5" customFormat="1" hidden="1" outlineLevel="1" x14ac:dyDescent="0.2">
      <c r="A373" s="6"/>
      <c r="F373" s="55">
        <f t="shared" si="156"/>
        <v>55.889999999997798</v>
      </c>
      <c r="G373" s="33">
        <f t="shared" si="130"/>
        <v>0</v>
      </c>
      <c r="H373" s="33">
        <f t="shared" si="131"/>
        <v>0</v>
      </c>
      <c r="I373" s="57">
        <f t="shared" si="132"/>
        <v>0</v>
      </c>
      <c r="J373" s="53">
        <f t="shared" si="133"/>
        <v>55.889999999997798</v>
      </c>
      <c r="L373" s="5">
        <f t="shared" si="157"/>
        <v>19.509999999998854</v>
      </c>
      <c r="M373" s="5">
        <f t="shared" si="158"/>
        <v>-47.540000000000248</v>
      </c>
      <c r="N373" s="5">
        <f t="shared" si="159"/>
        <v>-8.5265128291212022E-14</v>
      </c>
      <c r="O373" s="5">
        <f t="shared" si="160"/>
        <v>-91.120000000000061</v>
      </c>
      <c r="P373" s="5">
        <f t="shared" si="161"/>
        <v>63.259999999999877</v>
      </c>
      <c r="R373" s="5">
        <f t="shared" si="134"/>
        <v>2</v>
      </c>
      <c r="S373" s="5">
        <f t="shared" si="135"/>
        <v>0</v>
      </c>
      <c r="T373" s="5">
        <f t="shared" si="136"/>
        <v>0</v>
      </c>
      <c r="U373" s="5">
        <f t="shared" si="137"/>
        <v>0</v>
      </c>
      <c r="V373" s="5">
        <f t="shared" si="138"/>
        <v>1</v>
      </c>
      <c r="X373" s="5">
        <f t="shared" si="139"/>
        <v>0</v>
      </c>
      <c r="Y373" s="5">
        <f t="shared" si="140"/>
        <v>0</v>
      </c>
      <c r="Z373" s="5">
        <f t="shared" si="141"/>
        <v>0</v>
      </c>
      <c r="AA373" s="5">
        <f t="shared" si="142"/>
        <v>0</v>
      </c>
      <c r="AB373" s="5">
        <f t="shared" si="143"/>
        <v>0</v>
      </c>
      <c r="AD373" s="5">
        <f t="shared" si="144"/>
        <v>0</v>
      </c>
      <c r="AE373" s="5">
        <f t="shared" si="145"/>
        <v>2</v>
      </c>
      <c r="AF373" s="5">
        <f t="shared" si="146"/>
        <v>3</v>
      </c>
      <c r="AG373" s="5">
        <f t="shared" si="147"/>
        <v>1</v>
      </c>
      <c r="AH373" s="5">
        <f t="shared" si="148"/>
        <v>0</v>
      </c>
      <c r="AJ373" s="5">
        <f t="shared" si="149"/>
        <v>0</v>
      </c>
      <c r="AK373" s="5">
        <f t="shared" si="150"/>
        <v>0</v>
      </c>
      <c r="AL373" s="5">
        <f t="shared" si="151"/>
        <v>0</v>
      </c>
      <c r="AM373" s="5">
        <f t="shared" si="152"/>
        <v>0</v>
      </c>
      <c r="AN373" s="5">
        <f t="shared" si="153"/>
        <v>0</v>
      </c>
      <c r="AP373" s="37">
        <f t="shared" si="154"/>
        <v>0</v>
      </c>
      <c r="AQ373" s="37">
        <f t="shared" si="155"/>
        <v>0</v>
      </c>
      <c r="AR373" s="5">
        <f>+IF(AP373&gt;0, IF(COUNTIF(AP$78:AP373,AP373)&lt;=1,TRUE,FALSE),0)*$C$51*-1</f>
        <v>0</v>
      </c>
      <c r="AS373" s="5">
        <f>+IF(AQ373&gt;0, IF(COUNTIF(AQ$78:AQ373,AQ373)&lt;=1,TRUE,FALSE),0)*$C$51*-1</f>
        <v>0</v>
      </c>
    </row>
    <row r="374" spans="1:45" s="5" customFormat="1" hidden="1" outlineLevel="1" x14ac:dyDescent="0.2">
      <c r="A374" s="6"/>
      <c r="F374" s="55">
        <f t="shared" si="156"/>
        <v>55.889999999997798</v>
      </c>
      <c r="G374" s="33">
        <f t="shared" si="130"/>
        <v>0</v>
      </c>
      <c r="H374" s="33">
        <f t="shared" si="131"/>
        <v>0</v>
      </c>
      <c r="I374" s="57">
        <f t="shared" si="132"/>
        <v>0</v>
      </c>
      <c r="J374" s="53">
        <f t="shared" si="133"/>
        <v>55.889999999997798</v>
      </c>
      <c r="L374" s="5">
        <f t="shared" si="157"/>
        <v>19.509999999998854</v>
      </c>
      <c r="M374" s="5">
        <f t="shared" si="158"/>
        <v>-47.540000000000248</v>
      </c>
      <c r="N374" s="5">
        <f t="shared" si="159"/>
        <v>-8.5265128291212022E-14</v>
      </c>
      <c r="O374" s="5">
        <f t="shared" si="160"/>
        <v>-91.120000000000061</v>
      </c>
      <c r="P374" s="5">
        <f t="shared" si="161"/>
        <v>63.259999999999877</v>
      </c>
      <c r="R374" s="5">
        <f t="shared" si="134"/>
        <v>2</v>
      </c>
      <c r="S374" s="5">
        <f t="shared" si="135"/>
        <v>0</v>
      </c>
      <c r="T374" s="5">
        <f t="shared" si="136"/>
        <v>0</v>
      </c>
      <c r="U374" s="5">
        <f t="shared" si="137"/>
        <v>0</v>
      </c>
      <c r="V374" s="5">
        <f t="shared" si="138"/>
        <v>1</v>
      </c>
      <c r="X374" s="5">
        <f t="shared" si="139"/>
        <v>0</v>
      </c>
      <c r="Y374" s="5">
        <f t="shared" si="140"/>
        <v>0</v>
      </c>
      <c r="Z374" s="5">
        <f t="shared" si="141"/>
        <v>0</v>
      </c>
      <c r="AA374" s="5">
        <f t="shared" si="142"/>
        <v>0</v>
      </c>
      <c r="AB374" s="5">
        <f t="shared" si="143"/>
        <v>0</v>
      </c>
      <c r="AD374" s="5">
        <f t="shared" si="144"/>
        <v>0</v>
      </c>
      <c r="AE374" s="5">
        <f t="shared" si="145"/>
        <v>2</v>
      </c>
      <c r="AF374" s="5">
        <f t="shared" si="146"/>
        <v>3</v>
      </c>
      <c r="AG374" s="5">
        <f t="shared" si="147"/>
        <v>1</v>
      </c>
      <c r="AH374" s="5">
        <f t="shared" si="148"/>
        <v>0</v>
      </c>
      <c r="AJ374" s="5">
        <f t="shared" si="149"/>
        <v>0</v>
      </c>
      <c r="AK374" s="5">
        <f t="shared" si="150"/>
        <v>0</v>
      </c>
      <c r="AL374" s="5">
        <f t="shared" si="151"/>
        <v>0</v>
      </c>
      <c r="AM374" s="5">
        <f t="shared" si="152"/>
        <v>0</v>
      </c>
      <c r="AN374" s="5">
        <f t="shared" si="153"/>
        <v>0</v>
      </c>
      <c r="AP374" s="37">
        <f t="shared" si="154"/>
        <v>0</v>
      </c>
      <c r="AQ374" s="37">
        <f t="shared" si="155"/>
        <v>0</v>
      </c>
      <c r="AR374" s="5">
        <f>+IF(AP374&gt;0, IF(COUNTIF(AP$78:AP374,AP374)&lt;=1,TRUE,FALSE),0)*$C$51*-1</f>
        <v>0</v>
      </c>
      <c r="AS374" s="5">
        <f>+IF(AQ374&gt;0, IF(COUNTIF(AQ$78:AQ374,AQ374)&lt;=1,TRUE,FALSE),0)*$C$51*-1</f>
        <v>0</v>
      </c>
    </row>
    <row r="375" spans="1:45" s="5" customFormat="1" hidden="1" outlineLevel="1" x14ac:dyDescent="0.2">
      <c r="A375" s="6"/>
      <c r="F375" s="55">
        <f t="shared" si="156"/>
        <v>55.889999999997798</v>
      </c>
      <c r="G375" s="33">
        <f t="shared" si="130"/>
        <v>0</v>
      </c>
      <c r="H375" s="33">
        <f t="shared" si="131"/>
        <v>0</v>
      </c>
      <c r="I375" s="57">
        <f t="shared" si="132"/>
        <v>0</v>
      </c>
      <c r="J375" s="53">
        <f t="shared" si="133"/>
        <v>55.889999999997798</v>
      </c>
      <c r="L375" s="5">
        <f t="shared" si="157"/>
        <v>19.509999999998854</v>
      </c>
      <c r="M375" s="5">
        <f t="shared" si="158"/>
        <v>-47.540000000000248</v>
      </c>
      <c r="N375" s="5">
        <f t="shared" si="159"/>
        <v>-8.5265128291212022E-14</v>
      </c>
      <c r="O375" s="5">
        <f t="shared" si="160"/>
        <v>-91.120000000000061</v>
      </c>
      <c r="P375" s="5">
        <f t="shared" si="161"/>
        <v>63.259999999999877</v>
      </c>
      <c r="R375" s="5">
        <f t="shared" si="134"/>
        <v>2</v>
      </c>
      <c r="S375" s="5">
        <f t="shared" si="135"/>
        <v>0</v>
      </c>
      <c r="T375" s="5">
        <f t="shared" si="136"/>
        <v>0</v>
      </c>
      <c r="U375" s="5">
        <f t="shared" si="137"/>
        <v>0</v>
      </c>
      <c r="V375" s="5">
        <f t="shared" si="138"/>
        <v>1</v>
      </c>
      <c r="X375" s="5">
        <f t="shared" si="139"/>
        <v>0</v>
      </c>
      <c r="Y375" s="5">
        <f t="shared" si="140"/>
        <v>0</v>
      </c>
      <c r="Z375" s="5">
        <f t="shared" si="141"/>
        <v>0</v>
      </c>
      <c r="AA375" s="5">
        <f t="shared" si="142"/>
        <v>0</v>
      </c>
      <c r="AB375" s="5">
        <f t="shared" si="143"/>
        <v>0</v>
      </c>
      <c r="AD375" s="5">
        <f t="shared" si="144"/>
        <v>0</v>
      </c>
      <c r="AE375" s="5">
        <f t="shared" si="145"/>
        <v>2</v>
      </c>
      <c r="AF375" s="5">
        <f t="shared" si="146"/>
        <v>3</v>
      </c>
      <c r="AG375" s="5">
        <f t="shared" si="147"/>
        <v>1</v>
      </c>
      <c r="AH375" s="5">
        <f t="shared" si="148"/>
        <v>0</v>
      </c>
      <c r="AJ375" s="5">
        <f t="shared" si="149"/>
        <v>0</v>
      </c>
      <c r="AK375" s="5">
        <f t="shared" si="150"/>
        <v>0</v>
      </c>
      <c r="AL375" s="5">
        <f t="shared" si="151"/>
        <v>0</v>
      </c>
      <c r="AM375" s="5">
        <f t="shared" si="152"/>
        <v>0</v>
      </c>
      <c r="AN375" s="5">
        <f t="shared" si="153"/>
        <v>0</v>
      </c>
      <c r="AP375" s="37">
        <f t="shared" si="154"/>
        <v>0</v>
      </c>
      <c r="AQ375" s="37">
        <f t="shared" si="155"/>
        <v>0</v>
      </c>
      <c r="AR375" s="5">
        <f>+IF(AP375&gt;0, IF(COUNTIF(AP$78:AP375,AP375)&lt;=1,TRUE,FALSE),0)*$C$51*-1</f>
        <v>0</v>
      </c>
      <c r="AS375" s="5">
        <f>+IF(AQ375&gt;0, IF(COUNTIF(AQ$78:AQ375,AQ375)&lt;=1,TRUE,FALSE),0)*$C$51*-1</f>
        <v>0</v>
      </c>
    </row>
    <row r="376" spans="1:45" s="5" customFormat="1" hidden="1" outlineLevel="1" x14ac:dyDescent="0.2">
      <c r="A376" s="6"/>
      <c r="F376" s="55">
        <f t="shared" si="156"/>
        <v>55.889999999997798</v>
      </c>
      <c r="G376" s="33">
        <f t="shared" si="130"/>
        <v>0</v>
      </c>
      <c r="H376" s="33">
        <f t="shared" si="131"/>
        <v>0</v>
      </c>
      <c r="I376" s="57">
        <f t="shared" si="132"/>
        <v>0</v>
      </c>
      <c r="J376" s="53">
        <f t="shared" si="133"/>
        <v>55.889999999997798</v>
      </c>
      <c r="L376" s="5">
        <f t="shared" si="157"/>
        <v>19.509999999998854</v>
      </c>
      <c r="M376" s="5">
        <f t="shared" si="158"/>
        <v>-47.540000000000248</v>
      </c>
      <c r="N376" s="5">
        <f t="shared" si="159"/>
        <v>-8.5265128291212022E-14</v>
      </c>
      <c r="O376" s="5">
        <f t="shared" si="160"/>
        <v>-91.120000000000061</v>
      </c>
      <c r="P376" s="5">
        <f t="shared" si="161"/>
        <v>63.259999999999877</v>
      </c>
      <c r="R376" s="5">
        <f t="shared" si="134"/>
        <v>2</v>
      </c>
      <c r="S376" s="5">
        <f t="shared" si="135"/>
        <v>0</v>
      </c>
      <c r="T376" s="5">
        <f t="shared" si="136"/>
        <v>0</v>
      </c>
      <c r="U376" s="5">
        <f t="shared" si="137"/>
        <v>0</v>
      </c>
      <c r="V376" s="5">
        <f t="shared" si="138"/>
        <v>1</v>
      </c>
      <c r="X376" s="5">
        <f t="shared" si="139"/>
        <v>0</v>
      </c>
      <c r="Y376" s="5">
        <f t="shared" si="140"/>
        <v>0</v>
      </c>
      <c r="Z376" s="5">
        <f t="shared" si="141"/>
        <v>0</v>
      </c>
      <c r="AA376" s="5">
        <f t="shared" si="142"/>
        <v>0</v>
      </c>
      <c r="AB376" s="5">
        <f t="shared" si="143"/>
        <v>0</v>
      </c>
      <c r="AD376" s="5">
        <f t="shared" si="144"/>
        <v>0</v>
      </c>
      <c r="AE376" s="5">
        <f t="shared" si="145"/>
        <v>2</v>
      </c>
      <c r="AF376" s="5">
        <f t="shared" si="146"/>
        <v>3</v>
      </c>
      <c r="AG376" s="5">
        <f t="shared" si="147"/>
        <v>1</v>
      </c>
      <c r="AH376" s="5">
        <f t="shared" si="148"/>
        <v>0</v>
      </c>
      <c r="AJ376" s="5">
        <f t="shared" si="149"/>
        <v>0</v>
      </c>
      <c r="AK376" s="5">
        <f t="shared" si="150"/>
        <v>0</v>
      </c>
      <c r="AL376" s="5">
        <f t="shared" si="151"/>
        <v>0</v>
      </c>
      <c r="AM376" s="5">
        <f t="shared" si="152"/>
        <v>0</v>
      </c>
      <c r="AN376" s="5">
        <f t="shared" si="153"/>
        <v>0</v>
      </c>
      <c r="AP376" s="37">
        <f t="shared" si="154"/>
        <v>0</v>
      </c>
      <c r="AQ376" s="37">
        <f t="shared" si="155"/>
        <v>0</v>
      </c>
      <c r="AR376" s="5">
        <f>+IF(AP376&gt;0, IF(COUNTIF(AP$78:AP376,AP376)&lt;=1,TRUE,FALSE),0)*$C$51*-1</f>
        <v>0</v>
      </c>
      <c r="AS376" s="5">
        <f>+IF(AQ376&gt;0, IF(COUNTIF(AQ$78:AQ376,AQ376)&lt;=1,TRUE,FALSE),0)*$C$51*-1</f>
        <v>0</v>
      </c>
    </row>
    <row r="377" spans="1:45" s="5" customFormat="1" hidden="1" outlineLevel="1" x14ac:dyDescent="0.2">
      <c r="A377" s="6"/>
      <c r="F377" s="55">
        <f t="shared" si="156"/>
        <v>55.889999999997798</v>
      </c>
      <c r="G377" s="33">
        <f t="shared" si="130"/>
        <v>0</v>
      </c>
      <c r="H377" s="33">
        <f t="shared" si="131"/>
        <v>0</v>
      </c>
      <c r="I377" s="57">
        <f t="shared" si="132"/>
        <v>0</v>
      </c>
      <c r="J377" s="53">
        <f t="shared" si="133"/>
        <v>55.889999999997798</v>
      </c>
      <c r="L377" s="5">
        <f t="shared" si="157"/>
        <v>19.509999999998854</v>
      </c>
      <c r="M377" s="5">
        <f t="shared" si="158"/>
        <v>-47.540000000000248</v>
      </c>
      <c r="N377" s="5">
        <f t="shared" si="159"/>
        <v>-8.5265128291212022E-14</v>
      </c>
      <c r="O377" s="5">
        <f t="shared" si="160"/>
        <v>-91.120000000000061</v>
      </c>
      <c r="P377" s="5">
        <f t="shared" si="161"/>
        <v>63.259999999999877</v>
      </c>
      <c r="R377" s="5">
        <f t="shared" si="134"/>
        <v>2</v>
      </c>
      <c r="S377" s="5">
        <f t="shared" si="135"/>
        <v>0</v>
      </c>
      <c r="T377" s="5">
        <f t="shared" si="136"/>
        <v>0</v>
      </c>
      <c r="U377" s="5">
        <f t="shared" si="137"/>
        <v>0</v>
      </c>
      <c r="V377" s="5">
        <f t="shared" si="138"/>
        <v>1</v>
      </c>
      <c r="X377" s="5">
        <f t="shared" si="139"/>
        <v>0</v>
      </c>
      <c r="Y377" s="5">
        <f t="shared" si="140"/>
        <v>0</v>
      </c>
      <c r="Z377" s="5">
        <f t="shared" si="141"/>
        <v>0</v>
      </c>
      <c r="AA377" s="5">
        <f t="shared" si="142"/>
        <v>0</v>
      </c>
      <c r="AB377" s="5">
        <f t="shared" si="143"/>
        <v>0</v>
      </c>
      <c r="AD377" s="5">
        <f t="shared" si="144"/>
        <v>0</v>
      </c>
      <c r="AE377" s="5">
        <f t="shared" si="145"/>
        <v>2</v>
      </c>
      <c r="AF377" s="5">
        <f t="shared" si="146"/>
        <v>3</v>
      </c>
      <c r="AG377" s="5">
        <f t="shared" si="147"/>
        <v>1</v>
      </c>
      <c r="AH377" s="5">
        <f t="shared" si="148"/>
        <v>0</v>
      </c>
      <c r="AJ377" s="5">
        <f t="shared" si="149"/>
        <v>0</v>
      </c>
      <c r="AK377" s="5">
        <f t="shared" si="150"/>
        <v>0</v>
      </c>
      <c r="AL377" s="5">
        <f t="shared" si="151"/>
        <v>0</v>
      </c>
      <c r="AM377" s="5">
        <f t="shared" si="152"/>
        <v>0</v>
      </c>
      <c r="AN377" s="5">
        <f t="shared" si="153"/>
        <v>0</v>
      </c>
      <c r="AP377" s="37">
        <f t="shared" si="154"/>
        <v>0</v>
      </c>
      <c r="AQ377" s="37">
        <f t="shared" si="155"/>
        <v>0</v>
      </c>
      <c r="AR377" s="5">
        <f>+IF(AP377&gt;0, IF(COUNTIF(AP$78:AP377,AP377)&lt;=1,TRUE,FALSE),0)*$C$51*-1</f>
        <v>0</v>
      </c>
      <c r="AS377" s="5">
        <f>+IF(AQ377&gt;0, IF(COUNTIF(AQ$78:AQ377,AQ377)&lt;=1,TRUE,FALSE),0)*$C$51*-1</f>
        <v>0</v>
      </c>
    </row>
    <row r="378" spans="1:45" s="5" customFormat="1" hidden="1" outlineLevel="1" x14ac:dyDescent="0.2">
      <c r="A378" s="6"/>
      <c r="F378" s="55">
        <f t="shared" si="156"/>
        <v>55.889999999997798</v>
      </c>
      <c r="G378" s="33">
        <f t="shared" si="130"/>
        <v>0</v>
      </c>
      <c r="H378" s="33">
        <f t="shared" si="131"/>
        <v>0</v>
      </c>
      <c r="I378" s="57">
        <f t="shared" si="132"/>
        <v>0</v>
      </c>
      <c r="J378" s="53">
        <f t="shared" si="133"/>
        <v>55.889999999997798</v>
      </c>
      <c r="L378" s="5">
        <f t="shared" si="157"/>
        <v>19.509999999998854</v>
      </c>
      <c r="M378" s="5">
        <f t="shared" si="158"/>
        <v>-47.540000000000248</v>
      </c>
      <c r="N378" s="5">
        <f t="shared" si="159"/>
        <v>-8.5265128291212022E-14</v>
      </c>
      <c r="O378" s="5">
        <f t="shared" si="160"/>
        <v>-91.120000000000061</v>
      </c>
      <c r="P378" s="5">
        <f t="shared" si="161"/>
        <v>63.259999999999877</v>
      </c>
      <c r="R378" s="5">
        <f t="shared" si="134"/>
        <v>2</v>
      </c>
      <c r="S378" s="5">
        <f t="shared" si="135"/>
        <v>0</v>
      </c>
      <c r="T378" s="5">
        <f t="shared" si="136"/>
        <v>0</v>
      </c>
      <c r="U378" s="5">
        <f t="shared" si="137"/>
        <v>0</v>
      </c>
      <c r="V378" s="5">
        <f t="shared" si="138"/>
        <v>1</v>
      </c>
      <c r="X378" s="5">
        <f t="shared" si="139"/>
        <v>0</v>
      </c>
      <c r="Y378" s="5">
        <f t="shared" si="140"/>
        <v>0</v>
      </c>
      <c r="Z378" s="5">
        <f t="shared" si="141"/>
        <v>0</v>
      </c>
      <c r="AA378" s="5">
        <f t="shared" si="142"/>
        <v>0</v>
      </c>
      <c r="AB378" s="5">
        <f t="shared" si="143"/>
        <v>0</v>
      </c>
      <c r="AD378" s="5">
        <f t="shared" si="144"/>
        <v>0</v>
      </c>
      <c r="AE378" s="5">
        <f t="shared" si="145"/>
        <v>2</v>
      </c>
      <c r="AF378" s="5">
        <f t="shared" si="146"/>
        <v>3</v>
      </c>
      <c r="AG378" s="5">
        <f t="shared" si="147"/>
        <v>1</v>
      </c>
      <c r="AH378" s="5">
        <f t="shared" si="148"/>
        <v>0</v>
      </c>
      <c r="AJ378" s="5">
        <f t="shared" si="149"/>
        <v>0</v>
      </c>
      <c r="AK378" s="5">
        <f t="shared" si="150"/>
        <v>0</v>
      </c>
      <c r="AL378" s="5">
        <f t="shared" si="151"/>
        <v>0</v>
      </c>
      <c r="AM378" s="5">
        <f t="shared" si="152"/>
        <v>0</v>
      </c>
      <c r="AN378" s="5">
        <f t="shared" si="153"/>
        <v>0</v>
      </c>
      <c r="AP378" s="37">
        <f t="shared" si="154"/>
        <v>0</v>
      </c>
      <c r="AQ378" s="37">
        <f t="shared" si="155"/>
        <v>0</v>
      </c>
      <c r="AR378" s="5">
        <f>+IF(AP378&gt;0, IF(COUNTIF(AP$78:AP378,AP378)&lt;=1,TRUE,FALSE),0)*$C$51*-1</f>
        <v>0</v>
      </c>
      <c r="AS378" s="5">
        <f>+IF(AQ378&gt;0, IF(COUNTIF(AQ$78:AQ378,AQ378)&lt;=1,TRUE,FALSE),0)*$C$51*-1</f>
        <v>0</v>
      </c>
    </row>
    <row r="379" spans="1:45" s="5" customFormat="1" hidden="1" outlineLevel="1" x14ac:dyDescent="0.2">
      <c r="A379" s="6"/>
      <c r="F379" s="55">
        <f t="shared" si="156"/>
        <v>55.889999999997798</v>
      </c>
      <c r="G379" s="33">
        <f t="shared" si="130"/>
        <v>0</v>
      </c>
      <c r="H379" s="33">
        <f t="shared" si="131"/>
        <v>0</v>
      </c>
      <c r="I379" s="57">
        <f t="shared" si="132"/>
        <v>0</v>
      </c>
      <c r="J379" s="53">
        <f t="shared" si="133"/>
        <v>55.889999999997798</v>
      </c>
      <c r="L379" s="5">
        <f t="shared" si="157"/>
        <v>19.509999999998854</v>
      </c>
      <c r="M379" s="5">
        <f t="shared" si="158"/>
        <v>-47.540000000000248</v>
      </c>
      <c r="N379" s="5">
        <f t="shared" si="159"/>
        <v>-8.5265128291212022E-14</v>
      </c>
      <c r="O379" s="5">
        <f t="shared" si="160"/>
        <v>-91.120000000000061</v>
      </c>
      <c r="P379" s="5">
        <f t="shared" si="161"/>
        <v>63.259999999999877</v>
      </c>
      <c r="R379" s="5">
        <f t="shared" si="134"/>
        <v>2</v>
      </c>
      <c r="S379" s="5">
        <f t="shared" si="135"/>
        <v>0</v>
      </c>
      <c r="T379" s="5">
        <f t="shared" si="136"/>
        <v>0</v>
      </c>
      <c r="U379" s="5">
        <f t="shared" si="137"/>
        <v>0</v>
      </c>
      <c r="V379" s="5">
        <f t="shared" si="138"/>
        <v>1</v>
      </c>
      <c r="X379" s="5">
        <f t="shared" si="139"/>
        <v>0</v>
      </c>
      <c r="Y379" s="5">
        <f t="shared" si="140"/>
        <v>0</v>
      </c>
      <c r="Z379" s="5">
        <f t="shared" si="141"/>
        <v>0</v>
      </c>
      <c r="AA379" s="5">
        <f t="shared" si="142"/>
        <v>0</v>
      </c>
      <c r="AB379" s="5">
        <f t="shared" si="143"/>
        <v>0</v>
      </c>
      <c r="AD379" s="5">
        <f t="shared" si="144"/>
        <v>0</v>
      </c>
      <c r="AE379" s="5">
        <f t="shared" si="145"/>
        <v>2</v>
      </c>
      <c r="AF379" s="5">
        <f t="shared" si="146"/>
        <v>3</v>
      </c>
      <c r="AG379" s="5">
        <f t="shared" si="147"/>
        <v>1</v>
      </c>
      <c r="AH379" s="5">
        <f t="shared" si="148"/>
        <v>0</v>
      </c>
      <c r="AJ379" s="5">
        <f t="shared" si="149"/>
        <v>0</v>
      </c>
      <c r="AK379" s="5">
        <f t="shared" si="150"/>
        <v>0</v>
      </c>
      <c r="AL379" s="5">
        <f t="shared" si="151"/>
        <v>0</v>
      </c>
      <c r="AM379" s="5">
        <f t="shared" si="152"/>
        <v>0</v>
      </c>
      <c r="AN379" s="5">
        <f t="shared" si="153"/>
        <v>0</v>
      </c>
      <c r="AP379" s="37">
        <f t="shared" si="154"/>
        <v>0</v>
      </c>
      <c r="AQ379" s="37">
        <f t="shared" si="155"/>
        <v>0</v>
      </c>
      <c r="AR379" s="5">
        <f>+IF(AP379&gt;0, IF(COUNTIF(AP$78:AP379,AP379)&lt;=1,TRUE,FALSE),0)*$C$51*-1</f>
        <v>0</v>
      </c>
      <c r="AS379" s="5">
        <f>+IF(AQ379&gt;0, IF(COUNTIF(AQ$78:AQ379,AQ379)&lt;=1,TRUE,FALSE),0)*$C$51*-1</f>
        <v>0</v>
      </c>
    </row>
    <row r="380" spans="1:45" s="5" customFormat="1" hidden="1" outlineLevel="1" x14ac:dyDescent="0.2">
      <c r="A380" s="6"/>
      <c r="F380" s="55">
        <f t="shared" si="156"/>
        <v>55.889999999997798</v>
      </c>
      <c r="G380" s="33">
        <f t="shared" si="130"/>
        <v>0</v>
      </c>
      <c r="H380" s="33">
        <f t="shared" si="131"/>
        <v>0</v>
      </c>
      <c r="I380" s="57">
        <f t="shared" si="132"/>
        <v>0</v>
      </c>
      <c r="J380" s="53">
        <f t="shared" si="133"/>
        <v>55.889999999997798</v>
      </c>
      <c r="L380" s="5">
        <f t="shared" si="157"/>
        <v>19.509999999998854</v>
      </c>
      <c r="M380" s="5">
        <f t="shared" si="158"/>
        <v>-47.540000000000248</v>
      </c>
      <c r="N380" s="5">
        <f t="shared" si="159"/>
        <v>-8.5265128291212022E-14</v>
      </c>
      <c r="O380" s="5">
        <f t="shared" si="160"/>
        <v>-91.120000000000061</v>
      </c>
      <c r="P380" s="5">
        <f t="shared" si="161"/>
        <v>63.259999999999877</v>
      </c>
      <c r="R380" s="5">
        <f t="shared" si="134"/>
        <v>2</v>
      </c>
      <c r="S380" s="5">
        <f t="shared" si="135"/>
        <v>0</v>
      </c>
      <c r="T380" s="5">
        <f t="shared" si="136"/>
        <v>0</v>
      </c>
      <c r="U380" s="5">
        <f t="shared" si="137"/>
        <v>0</v>
      </c>
      <c r="V380" s="5">
        <f t="shared" si="138"/>
        <v>1</v>
      </c>
      <c r="X380" s="5">
        <f t="shared" si="139"/>
        <v>0</v>
      </c>
      <c r="Y380" s="5">
        <f t="shared" si="140"/>
        <v>0</v>
      </c>
      <c r="Z380" s="5">
        <f t="shared" si="141"/>
        <v>0</v>
      </c>
      <c r="AA380" s="5">
        <f t="shared" si="142"/>
        <v>0</v>
      </c>
      <c r="AB380" s="5">
        <f t="shared" si="143"/>
        <v>0</v>
      </c>
      <c r="AD380" s="5">
        <f t="shared" si="144"/>
        <v>0</v>
      </c>
      <c r="AE380" s="5">
        <f t="shared" si="145"/>
        <v>2</v>
      </c>
      <c r="AF380" s="5">
        <f t="shared" si="146"/>
        <v>3</v>
      </c>
      <c r="AG380" s="5">
        <f t="shared" si="147"/>
        <v>1</v>
      </c>
      <c r="AH380" s="5">
        <f t="shared" si="148"/>
        <v>0</v>
      </c>
      <c r="AJ380" s="5">
        <f t="shared" si="149"/>
        <v>0</v>
      </c>
      <c r="AK380" s="5">
        <f t="shared" si="150"/>
        <v>0</v>
      </c>
      <c r="AL380" s="5">
        <f t="shared" si="151"/>
        <v>0</v>
      </c>
      <c r="AM380" s="5">
        <f t="shared" si="152"/>
        <v>0</v>
      </c>
      <c r="AN380" s="5">
        <f t="shared" si="153"/>
        <v>0</v>
      </c>
      <c r="AP380" s="37">
        <f t="shared" si="154"/>
        <v>0</v>
      </c>
      <c r="AQ380" s="37">
        <f t="shared" si="155"/>
        <v>0</v>
      </c>
      <c r="AR380" s="5">
        <f>+IF(AP380&gt;0, IF(COUNTIF(AP$78:AP380,AP380)&lt;=1,TRUE,FALSE),0)*$C$51*-1</f>
        <v>0</v>
      </c>
      <c r="AS380" s="5">
        <f>+IF(AQ380&gt;0, IF(COUNTIF(AQ$78:AQ380,AQ380)&lt;=1,TRUE,FALSE),0)*$C$51*-1</f>
        <v>0</v>
      </c>
    </row>
    <row r="381" spans="1:45" s="5" customFormat="1" hidden="1" outlineLevel="1" x14ac:dyDescent="0.2">
      <c r="A381" s="6"/>
      <c r="F381" s="55">
        <f t="shared" si="156"/>
        <v>55.889999999997798</v>
      </c>
      <c r="G381" s="33">
        <f t="shared" si="130"/>
        <v>0</v>
      </c>
      <c r="H381" s="33">
        <f t="shared" si="131"/>
        <v>0</v>
      </c>
      <c r="I381" s="57">
        <f t="shared" si="132"/>
        <v>0</v>
      </c>
      <c r="J381" s="53">
        <f t="shared" si="133"/>
        <v>55.889999999997798</v>
      </c>
      <c r="L381" s="5">
        <f t="shared" si="157"/>
        <v>19.509999999998854</v>
      </c>
      <c r="M381" s="5">
        <f t="shared" si="158"/>
        <v>-47.540000000000248</v>
      </c>
      <c r="N381" s="5">
        <f t="shared" si="159"/>
        <v>-8.5265128291212022E-14</v>
      </c>
      <c r="O381" s="5">
        <f t="shared" si="160"/>
        <v>-91.120000000000061</v>
      </c>
      <c r="P381" s="5">
        <f t="shared" si="161"/>
        <v>63.259999999999877</v>
      </c>
      <c r="R381" s="5">
        <f t="shared" si="134"/>
        <v>2</v>
      </c>
      <c r="S381" s="5">
        <f t="shared" si="135"/>
        <v>0</v>
      </c>
      <c r="T381" s="5">
        <f t="shared" si="136"/>
        <v>0</v>
      </c>
      <c r="U381" s="5">
        <f t="shared" si="137"/>
        <v>0</v>
      </c>
      <c r="V381" s="5">
        <f t="shared" si="138"/>
        <v>1</v>
      </c>
      <c r="X381" s="5">
        <f t="shared" si="139"/>
        <v>0</v>
      </c>
      <c r="Y381" s="5">
        <f t="shared" si="140"/>
        <v>0</v>
      </c>
      <c r="Z381" s="5">
        <f t="shared" si="141"/>
        <v>0</v>
      </c>
      <c r="AA381" s="5">
        <f t="shared" si="142"/>
        <v>0</v>
      </c>
      <c r="AB381" s="5">
        <f t="shared" si="143"/>
        <v>0</v>
      </c>
      <c r="AD381" s="5">
        <f t="shared" si="144"/>
        <v>0</v>
      </c>
      <c r="AE381" s="5">
        <f t="shared" si="145"/>
        <v>2</v>
      </c>
      <c r="AF381" s="5">
        <f t="shared" si="146"/>
        <v>3</v>
      </c>
      <c r="AG381" s="5">
        <f t="shared" si="147"/>
        <v>1</v>
      </c>
      <c r="AH381" s="5">
        <f t="shared" si="148"/>
        <v>0</v>
      </c>
      <c r="AJ381" s="5">
        <f t="shared" si="149"/>
        <v>0</v>
      </c>
      <c r="AK381" s="5">
        <f t="shared" si="150"/>
        <v>0</v>
      </c>
      <c r="AL381" s="5">
        <f t="shared" si="151"/>
        <v>0</v>
      </c>
      <c r="AM381" s="5">
        <f t="shared" si="152"/>
        <v>0</v>
      </c>
      <c r="AN381" s="5">
        <f t="shared" si="153"/>
        <v>0</v>
      </c>
      <c r="AP381" s="37">
        <f t="shared" si="154"/>
        <v>0</v>
      </c>
      <c r="AQ381" s="37">
        <f t="shared" si="155"/>
        <v>0</v>
      </c>
      <c r="AR381" s="5">
        <f>+IF(AP381&gt;0, IF(COUNTIF(AP$78:AP381,AP381)&lt;=1,TRUE,FALSE),0)*$C$51*-1</f>
        <v>0</v>
      </c>
      <c r="AS381" s="5">
        <f>+IF(AQ381&gt;0, IF(COUNTIF(AQ$78:AQ381,AQ381)&lt;=1,TRUE,FALSE),0)*$C$51*-1</f>
        <v>0</v>
      </c>
    </row>
    <row r="382" spans="1:45" s="5" customFormat="1" hidden="1" outlineLevel="1" x14ac:dyDescent="0.2">
      <c r="A382" s="6"/>
      <c r="F382" s="55">
        <f t="shared" si="156"/>
        <v>55.889999999997798</v>
      </c>
      <c r="G382" s="33">
        <f t="shared" si="130"/>
        <v>0</v>
      </c>
      <c r="H382" s="33">
        <f t="shared" si="131"/>
        <v>0</v>
      </c>
      <c r="I382" s="57">
        <f t="shared" si="132"/>
        <v>0</v>
      </c>
      <c r="J382" s="53">
        <f t="shared" si="133"/>
        <v>55.889999999997798</v>
      </c>
      <c r="L382" s="5">
        <f t="shared" si="157"/>
        <v>19.509999999998854</v>
      </c>
      <c r="M382" s="5">
        <f t="shared" si="158"/>
        <v>-47.540000000000248</v>
      </c>
      <c r="N382" s="5">
        <f t="shared" si="159"/>
        <v>-8.5265128291212022E-14</v>
      </c>
      <c r="O382" s="5">
        <f t="shared" si="160"/>
        <v>-91.120000000000061</v>
      </c>
      <c r="P382" s="5">
        <f t="shared" si="161"/>
        <v>63.259999999999877</v>
      </c>
      <c r="R382" s="5">
        <f t="shared" si="134"/>
        <v>2</v>
      </c>
      <c r="S382" s="5">
        <f t="shared" si="135"/>
        <v>0</v>
      </c>
      <c r="T382" s="5">
        <f t="shared" si="136"/>
        <v>0</v>
      </c>
      <c r="U382" s="5">
        <f t="shared" si="137"/>
        <v>0</v>
      </c>
      <c r="V382" s="5">
        <f t="shared" si="138"/>
        <v>1</v>
      </c>
      <c r="X382" s="5">
        <f t="shared" si="139"/>
        <v>0</v>
      </c>
      <c r="Y382" s="5">
        <f t="shared" si="140"/>
        <v>0</v>
      </c>
      <c r="Z382" s="5">
        <f t="shared" si="141"/>
        <v>0</v>
      </c>
      <c r="AA382" s="5">
        <f t="shared" si="142"/>
        <v>0</v>
      </c>
      <c r="AB382" s="5">
        <f t="shared" si="143"/>
        <v>0</v>
      </c>
      <c r="AD382" s="5">
        <f t="shared" si="144"/>
        <v>0</v>
      </c>
      <c r="AE382" s="5">
        <f t="shared" si="145"/>
        <v>2</v>
      </c>
      <c r="AF382" s="5">
        <f t="shared" si="146"/>
        <v>3</v>
      </c>
      <c r="AG382" s="5">
        <f t="shared" si="147"/>
        <v>1</v>
      </c>
      <c r="AH382" s="5">
        <f t="shared" si="148"/>
        <v>0</v>
      </c>
      <c r="AJ382" s="5">
        <f t="shared" si="149"/>
        <v>0</v>
      </c>
      <c r="AK382" s="5">
        <f t="shared" si="150"/>
        <v>0</v>
      </c>
      <c r="AL382" s="5">
        <f t="shared" si="151"/>
        <v>0</v>
      </c>
      <c r="AM382" s="5">
        <f t="shared" si="152"/>
        <v>0</v>
      </c>
      <c r="AN382" s="5">
        <f t="shared" si="153"/>
        <v>0</v>
      </c>
      <c r="AP382" s="37">
        <f t="shared" si="154"/>
        <v>0</v>
      </c>
      <c r="AQ382" s="37">
        <f t="shared" si="155"/>
        <v>0</v>
      </c>
      <c r="AR382" s="5">
        <f>+IF(AP382&gt;0, IF(COUNTIF(AP$78:AP382,AP382)&lt;=1,TRUE,FALSE),0)*$C$51*-1</f>
        <v>0</v>
      </c>
      <c r="AS382" s="5">
        <f>+IF(AQ382&gt;0, IF(COUNTIF(AQ$78:AQ382,AQ382)&lt;=1,TRUE,FALSE),0)*$C$51*-1</f>
        <v>0</v>
      </c>
    </row>
    <row r="383" spans="1:45" s="5" customFormat="1" hidden="1" outlineLevel="1" x14ac:dyDescent="0.2">
      <c r="A383" s="6"/>
      <c r="F383" s="55">
        <f t="shared" si="156"/>
        <v>55.889999999997798</v>
      </c>
      <c r="G383" s="33">
        <f t="shared" si="130"/>
        <v>0</v>
      </c>
      <c r="H383" s="33">
        <f t="shared" si="131"/>
        <v>0</v>
      </c>
      <c r="I383" s="57">
        <f t="shared" si="132"/>
        <v>0</v>
      </c>
      <c r="J383" s="53">
        <f t="shared" si="133"/>
        <v>55.889999999997798</v>
      </c>
      <c r="L383" s="5">
        <f t="shared" si="157"/>
        <v>19.509999999998854</v>
      </c>
      <c r="M383" s="5">
        <f t="shared" si="158"/>
        <v>-47.540000000000248</v>
      </c>
      <c r="N383" s="5">
        <f t="shared" si="159"/>
        <v>-8.5265128291212022E-14</v>
      </c>
      <c r="O383" s="5">
        <f t="shared" si="160"/>
        <v>-91.120000000000061</v>
      </c>
      <c r="P383" s="5">
        <f t="shared" si="161"/>
        <v>63.259999999999877</v>
      </c>
      <c r="R383" s="5">
        <f t="shared" si="134"/>
        <v>2</v>
      </c>
      <c r="S383" s="5">
        <f t="shared" si="135"/>
        <v>0</v>
      </c>
      <c r="T383" s="5">
        <f t="shared" si="136"/>
        <v>0</v>
      </c>
      <c r="U383" s="5">
        <f t="shared" si="137"/>
        <v>0</v>
      </c>
      <c r="V383" s="5">
        <f t="shared" si="138"/>
        <v>1</v>
      </c>
      <c r="X383" s="5">
        <f t="shared" si="139"/>
        <v>0</v>
      </c>
      <c r="Y383" s="5">
        <f t="shared" si="140"/>
        <v>0</v>
      </c>
      <c r="Z383" s="5">
        <f t="shared" si="141"/>
        <v>0</v>
      </c>
      <c r="AA383" s="5">
        <f t="shared" si="142"/>
        <v>0</v>
      </c>
      <c r="AB383" s="5">
        <f t="shared" si="143"/>
        <v>0</v>
      </c>
      <c r="AD383" s="5">
        <f t="shared" si="144"/>
        <v>0</v>
      </c>
      <c r="AE383" s="5">
        <f t="shared" si="145"/>
        <v>2</v>
      </c>
      <c r="AF383" s="5">
        <f t="shared" si="146"/>
        <v>3</v>
      </c>
      <c r="AG383" s="5">
        <f t="shared" si="147"/>
        <v>1</v>
      </c>
      <c r="AH383" s="5">
        <f t="shared" si="148"/>
        <v>0</v>
      </c>
      <c r="AJ383" s="5">
        <f t="shared" si="149"/>
        <v>0</v>
      </c>
      <c r="AK383" s="5">
        <f t="shared" si="150"/>
        <v>0</v>
      </c>
      <c r="AL383" s="5">
        <f t="shared" si="151"/>
        <v>0</v>
      </c>
      <c r="AM383" s="5">
        <f t="shared" si="152"/>
        <v>0</v>
      </c>
      <c r="AN383" s="5">
        <f t="shared" si="153"/>
        <v>0</v>
      </c>
      <c r="AP383" s="37">
        <f t="shared" si="154"/>
        <v>0</v>
      </c>
      <c r="AQ383" s="37">
        <f t="shared" si="155"/>
        <v>0</v>
      </c>
      <c r="AR383" s="5">
        <f>+IF(AP383&gt;0, IF(COUNTIF(AP$78:AP383,AP383)&lt;=1,TRUE,FALSE),0)*$C$51*-1</f>
        <v>0</v>
      </c>
      <c r="AS383" s="5">
        <f>+IF(AQ383&gt;0, IF(COUNTIF(AQ$78:AQ383,AQ383)&lt;=1,TRUE,FALSE),0)*$C$51*-1</f>
        <v>0</v>
      </c>
    </row>
    <row r="384" spans="1:45" s="5" customFormat="1" hidden="1" outlineLevel="1" x14ac:dyDescent="0.2">
      <c r="A384" s="6"/>
      <c r="F384" s="55">
        <f t="shared" si="156"/>
        <v>55.889999999997798</v>
      </c>
      <c r="G384" s="33">
        <f t="shared" si="130"/>
        <v>0</v>
      </c>
      <c r="H384" s="33">
        <f t="shared" si="131"/>
        <v>0</v>
      </c>
      <c r="I384" s="57">
        <f t="shared" si="132"/>
        <v>0</v>
      </c>
      <c r="J384" s="53">
        <f t="shared" si="133"/>
        <v>55.889999999997798</v>
      </c>
      <c r="L384" s="5">
        <f t="shared" si="157"/>
        <v>19.509999999998854</v>
      </c>
      <c r="M384" s="5">
        <f t="shared" si="158"/>
        <v>-47.540000000000248</v>
      </c>
      <c r="N384" s="5">
        <f t="shared" si="159"/>
        <v>-8.5265128291212022E-14</v>
      </c>
      <c r="O384" s="5">
        <f t="shared" si="160"/>
        <v>-91.120000000000061</v>
      </c>
      <c r="P384" s="5">
        <f t="shared" si="161"/>
        <v>63.259999999999877</v>
      </c>
      <c r="R384" s="5">
        <f t="shared" si="134"/>
        <v>2</v>
      </c>
      <c r="S384" s="5">
        <f t="shared" si="135"/>
        <v>0</v>
      </c>
      <c r="T384" s="5">
        <f t="shared" si="136"/>
        <v>0</v>
      </c>
      <c r="U384" s="5">
        <f t="shared" si="137"/>
        <v>0</v>
      </c>
      <c r="V384" s="5">
        <f t="shared" si="138"/>
        <v>1</v>
      </c>
      <c r="X384" s="5">
        <f t="shared" si="139"/>
        <v>0</v>
      </c>
      <c r="Y384" s="5">
        <f t="shared" si="140"/>
        <v>0</v>
      </c>
      <c r="Z384" s="5">
        <f t="shared" si="141"/>
        <v>0</v>
      </c>
      <c r="AA384" s="5">
        <f t="shared" si="142"/>
        <v>0</v>
      </c>
      <c r="AB384" s="5">
        <f t="shared" si="143"/>
        <v>0</v>
      </c>
      <c r="AD384" s="5">
        <f t="shared" si="144"/>
        <v>0</v>
      </c>
      <c r="AE384" s="5">
        <f t="shared" si="145"/>
        <v>2</v>
      </c>
      <c r="AF384" s="5">
        <f t="shared" si="146"/>
        <v>3</v>
      </c>
      <c r="AG384" s="5">
        <f t="shared" si="147"/>
        <v>1</v>
      </c>
      <c r="AH384" s="5">
        <f t="shared" si="148"/>
        <v>0</v>
      </c>
      <c r="AJ384" s="5">
        <f t="shared" si="149"/>
        <v>0</v>
      </c>
      <c r="AK384" s="5">
        <f t="shared" si="150"/>
        <v>0</v>
      </c>
      <c r="AL384" s="5">
        <f t="shared" si="151"/>
        <v>0</v>
      </c>
      <c r="AM384" s="5">
        <f t="shared" si="152"/>
        <v>0</v>
      </c>
      <c r="AN384" s="5">
        <f t="shared" si="153"/>
        <v>0</v>
      </c>
      <c r="AP384" s="37">
        <f t="shared" si="154"/>
        <v>0</v>
      </c>
      <c r="AQ384" s="37">
        <f t="shared" si="155"/>
        <v>0</v>
      </c>
      <c r="AR384" s="5">
        <f>+IF(AP384&gt;0, IF(COUNTIF(AP$78:AP384,AP384)&lt;=1,TRUE,FALSE),0)*$C$51*-1</f>
        <v>0</v>
      </c>
      <c r="AS384" s="5">
        <f>+IF(AQ384&gt;0, IF(COUNTIF(AQ$78:AQ384,AQ384)&lt;=1,TRUE,FALSE),0)*$C$51*-1</f>
        <v>0</v>
      </c>
    </row>
    <row r="385" spans="1:45" s="5" customFormat="1" hidden="1" outlineLevel="1" x14ac:dyDescent="0.2">
      <c r="A385" s="6"/>
      <c r="F385" s="55">
        <f t="shared" si="156"/>
        <v>55.889999999997798</v>
      </c>
      <c r="G385" s="33">
        <f t="shared" si="130"/>
        <v>0</v>
      </c>
      <c r="H385" s="33">
        <f t="shared" si="131"/>
        <v>0</v>
      </c>
      <c r="I385" s="57">
        <f t="shared" si="132"/>
        <v>0</v>
      </c>
      <c r="J385" s="53">
        <f t="shared" si="133"/>
        <v>55.889999999997798</v>
      </c>
      <c r="L385" s="5">
        <f t="shared" si="157"/>
        <v>19.509999999998854</v>
      </c>
      <c r="M385" s="5">
        <f t="shared" si="158"/>
        <v>-47.540000000000248</v>
      </c>
      <c r="N385" s="5">
        <f t="shared" si="159"/>
        <v>-8.5265128291212022E-14</v>
      </c>
      <c r="O385" s="5">
        <f t="shared" si="160"/>
        <v>-91.120000000000061</v>
      </c>
      <c r="P385" s="5">
        <f t="shared" si="161"/>
        <v>63.259999999999877</v>
      </c>
      <c r="R385" s="5">
        <f t="shared" si="134"/>
        <v>2</v>
      </c>
      <c r="S385" s="5">
        <f t="shared" si="135"/>
        <v>0</v>
      </c>
      <c r="T385" s="5">
        <f t="shared" si="136"/>
        <v>0</v>
      </c>
      <c r="U385" s="5">
        <f t="shared" si="137"/>
        <v>0</v>
      </c>
      <c r="V385" s="5">
        <f t="shared" si="138"/>
        <v>1</v>
      </c>
      <c r="X385" s="5">
        <f t="shared" si="139"/>
        <v>0</v>
      </c>
      <c r="Y385" s="5">
        <f t="shared" si="140"/>
        <v>0</v>
      </c>
      <c r="Z385" s="5">
        <f t="shared" si="141"/>
        <v>0</v>
      </c>
      <c r="AA385" s="5">
        <f t="shared" si="142"/>
        <v>0</v>
      </c>
      <c r="AB385" s="5">
        <f t="shared" si="143"/>
        <v>0</v>
      </c>
      <c r="AD385" s="5">
        <f t="shared" si="144"/>
        <v>0</v>
      </c>
      <c r="AE385" s="5">
        <f t="shared" si="145"/>
        <v>2</v>
      </c>
      <c r="AF385" s="5">
        <f t="shared" si="146"/>
        <v>3</v>
      </c>
      <c r="AG385" s="5">
        <f t="shared" si="147"/>
        <v>1</v>
      </c>
      <c r="AH385" s="5">
        <f t="shared" si="148"/>
        <v>0</v>
      </c>
      <c r="AJ385" s="5">
        <f t="shared" si="149"/>
        <v>0</v>
      </c>
      <c r="AK385" s="5">
        <f t="shared" si="150"/>
        <v>0</v>
      </c>
      <c r="AL385" s="5">
        <f t="shared" si="151"/>
        <v>0</v>
      </c>
      <c r="AM385" s="5">
        <f t="shared" si="152"/>
        <v>0</v>
      </c>
      <c r="AN385" s="5">
        <f t="shared" si="153"/>
        <v>0</v>
      </c>
      <c r="AP385" s="37">
        <f t="shared" si="154"/>
        <v>0</v>
      </c>
      <c r="AQ385" s="37">
        <f t="shared" si="155"/>
        <v>0</v>
      </c>
      <c r="AR385" s="5">
        <f>+IF(AP385&gt;0, IF(COUNTIF(AP$78:AP385,AP385)&lt;=1,TRUE,FALSE),0)*$C$51*-1</f>
        <v>0</v>
      </c>
      <c r="AS385" s="5">
        <f>+IF(AQ385&gt;0, IF(COUNTIF(AQ$78:AQ385,AQ385)&lt;=1,TRUE,FALSE),0)*$C$51*-1</f>
        <v>0</v>
      </c>
    </row>
    <row r="386" spans="1:45" s="5" customFormat="1" hidden="1" outlineLevel="1" x14ac:dyDescent="0.2">
      <c r="A386" s="6"/>
      <c r="F386" s="55">
        <f t="shared" si="156"/>
        <v>55.889999999997798</v>
      </c>
      <c r="G386" s="33">
        <f t="shared" si="130"/>
        <v>0</v>
      </c>
      <c r="H386" s="33">
        <f t="shared" si="131"/>
        <v>0</v>
      </c>
      <c r="I386" s="57">
        <f t="shared" si="132"/>
        <v>0</v>
      </c>
      <c r="J386" s="53">
        <f t="shared" si="133"/>
        <v>55.889999999997798</v>
      </c>
      <c r="L386" s="5">
        <f t="shared" si="157"/>
        <v>19.509999999998854</v>
      </c>
      <c r="M386" s="5">
        <f t="shared" si="158"/>
        <v>-47.540000000000248</v>
      </c>
      <c r="N386" s="5">
        <f t="shared" si="159"/>
        <v>-8.5265128291212022E-14</v>
      </c>
      <c r="O386" s="5">
        <f t="shared" si="160"/>
        <v>-91.120000000000061</v>
      </c>
      <c r="P386" s="5">
        <f t="shared" si="161"/>
        <v>63.259999999999877</v>
      </c>
      <c r="R386" s="5">
        <f t="shared" si="134"/>
        <v>2</v>
      </c>
      <c r="S386" s="5">
        <f t="shared" si="135"/>
        <v>0</v>
      </c>
      <c r="T386" s="5">
        <f t="shared" si="136"/>
        <v>0</v>
      </c>
      <c r="U386" s="5">
        <f t="shared" si="137"/>
        <v>0</v>
      </c>
      <c r="V386" s="5">
        <f t="shared" si="138"/>
        <v>1</v>
      </c>
      <c r="X386" s="5">
        <f t="shared" si="139"/>
        <v>0</v>
      </c>
      <c r="Y386" s="5">
        <f t="shared" si="140"/>
        <v>0</v>
      </c>
      <c r="Z386" s="5">
        <f t="shared" si="141"/>
        <v>0</v>
      </c>
      <c r="AA386" s="5">
        <f t="shared" si="142"/>
        <v>0</v>
      </c>
      <c r="AB386" s="5">
        <f t="shared" si="143"/>
        <v>0</v>
      </c>
      <c r="AD386" s="5">
        <f t="shared" si="144"/>
        <v>0</v>
      </c>
      <c r="AE386" s="5">
        <f t="shared" si="145"/>
        <v>2</v>
      </c>
      <c r="AF386" s="5">
        <f t="shared" si="146"/>
        <v>3</v>
      </c>
      <c r="AG386" s="5">
        <f t="shared" si="147"/>
        <v>1</v>
      </c>
      <c r="AH386" s="5">
        <f t="shared" si="148"/>
        <v>0</v>
      </c>
      <c r="AJ386" s="5">
        <f t="shared" si="149"/>
        <v>0</v>
      </c>
      <c r="AK386" s="5">
        <f t="shared" si="150"/>
        <v>0</v>
      </c>
      <c r="AL386" s="5">
        <f t="shared" si="151"/>
        <v>0</v>
      </c>
      <c r="AM386" s="5">
        <f t="shared" si="152"/>
        <v>0</v>
      </c>
      <c r="AN386" s="5">
        <f t="shared" si="153"/>
        <v>0</v>
      </c>
      <c r="AP386" s="37">
        <f t="shared" si="154"/>
        <v>0</v>
      </c>
      <c r="AQ386" s="37">
        <f t="shared" si="155"/>
        <v>0</v>
      </c>
      <c r="AR386" s="5">
        <f>+IF(AP386&gt;0, IF(COUNTIF(AP$78:AP386,AP386)&lt;=1,TRUE,FALSE),0)*$C$51*-1</f>
        <v>0</v>
      </c>
      <c r="AS386" s="5">
        <f>+IF(AQ386&gt;0, IF(COUNTIF(AQ$78:AQ386,AQ386)&lt;=1,TRUE,FALSE),0)*$C$51*-1</f>
        <v>0</v>
      </c>
    </row>
    <row r="387" spans="1:45" s="5" customFormat="1" hidden="1" outlineLevel="1" x14ac:dyDescent="0.2">
      <c r="A387" s="6"/>
      <c r="F387" s="55">
        <f t="shared" si="156"/>
        <v>55.889999999997798</v>
      </c>
      <c r="G387" s="33">
        <f t="shared" si="130"/>
        <v>0</v>
      </c>
      <c r="H387" s="33">
        <f t="shared" si="131"/>
        <v>0</v>
      </c>
      <c r="I387" s="57">
        <f t="shared" si="132"/>
        <v>0</v>
      </c>
      <c r="J387" s="53">
        <f t="shared" si="133"/>
        <v>55.889999999997798</v>
      </c>
      <c r="L387" s="5">
        <f t="shared" si="157"/>
        <v>19.509999999998854</v>
      </c>
      <c r="M387" s="5">
        <f t="shared" si="158"/>
        <v>-47.540000000000248</v>
      </c>
      <c r="N387" s="5">
        <f t="shared" si="159"/>
        <v>-8.5265128291212022E-14</v>
      </c>
      <c r="O387" s="5">
        <f t="shared" si="160"/>
        <v>-91.120000000000061</v>
      </c>
      <c r="P387" s="5">
        <f t="shared" si="161"/>
        <v>63.259999999999877</v>
      </c>
      <c r="R387" s="5">
        <f t="shared" si="134"/>
        <v>2</v>
      </c>
      <c r="S387" s="5">
        <f t="shared" si="135"/>
        <v>0</v>
      </c>
      <c r="T387" s="5">
        <f t="shared" si="136"/>
        <v>0</v>
      </c>
      <c r="U387" s="5">
        <f t="shared" si="137"/>
        <v>0</v>
      </c>
      <c r="V387" s="5">
        <f t="shared" si="138"/>
        <v>1</v>
      </c>
      <c r="X387" s="5">
        <f t="shared" si="139"/>
        <v>0</v>
      </c>
      <c r="Y387" s="5">
        <f t="shared" si="140"/>
        <v>0</v>
      </c>
      <c r="Z387" s="5">
        <f t="shared" si="141"/>
        <v>0</v>
      </c>
      <c r="AA387" s="5">
        <f t="shared" si="142"/>
        <v>0</v>
      </c>
      <c r="AB387" s="5">
        <f t="shared" si="143"/>
        <v>0</v>
      </c>
      <c r="AD387" s="5">
        <f t="shared" si="144"/>
        <v>0</v>
      </c>
      <c r="AE387" s="5">
        <f t="shared" si="145"/>
        <v>2</v>
      </c>
      <c r="AF387" s="5">
        <f t="shared" si="146"/>
        <v>3</v>
      </c>
      <c r="AG387" s="5">
        <f t="shared" si="147"/>
        <v>1</v>
      </c>
      <c r="AH387" s="5">
        <f t="shared" si="148"/>
        <v>0</v>
      </c>
      <c r="AJ387" s="5">
        <f t="shared" si="149"/>
        <v>0</v>
      </c>
      <c r="AK387" s="5">
        <f t="shared" si="150"/>
        <v>0</v>
      </c>
      <c r="AL387" s="5">
        <f t="shared" si="151"/>
        <v>0</v>
      </c>
      <c r="AM387" s="5">
        <f t="shared" si="152"/>
        <v>0</v>
      </c>
      <c r="AN387" s="5">
        <f t="shared" si="153"/>
        <v>0</v>
      </c>
      <c r="AP387" s="37">
        <f t="shared" si="154"/>
        <v>0</v>
      </c>
      <c r="AQ387" s="37">
        <f t="shared" si="155"/>
        <v>0</v>
      </c>
      <c r="AR387" s="5">
        <f>+IF(AP387&gt;0, IF(COUNTIF(AP$78:AP387,AP387)&lt;=1,TRUE,FALSE),0)*$C$51*-1</f>
        <v>0</v>
      </c>
      <c r="AS387" s="5">
        <f>+IF(AQ387&gt;0, IF(COUNTIF(AQ$78:AQ387,AQ387)&lt;=1,TRUE,FALSE),0)*$C$51*-1</f>
        <v>0</v>
      </c>
    </row>
    <row r="388" spans="1:45" s="5" customFormat="1" hidden="1" outlineLevel="1" x14ac:dyDescent="0.2">
      <c r="A388" s="6"/>
      <c r="F388" s="55">
        <f t="shared" si="156"/>
        <v>55.889999999997798</v>
      </c>
      <c r="G388" s="33">
        <f t="shared" si="130"/>
        <v>0</v>
      </c>
      <c r="H388" s="33">
        <f t="shared" si="131"/>
        <v>0</v>
      </c>
      <c r="I388" s="57">
        <f t="shared" si="132"/>
        <v>0</v>
      </c>
      <c r="J388" s="53">
        <f t="shared" si="133"/>
        <v>55.889999999997798</v>
      </c>
      <c r="L388" s="5">
        <f t="shared" si="157"/>
        <v>19.509999999998854</v>
      </c>
      <c r="M388" s="5">
        <f t="shared" si="158"/>
        <v>-47.540000000000248</v>
      </c>
      <c r="N388" s="5">
        <f t="shared" si="159"/>
        <v>-8.5265128291212022E-14</v>
      </c>
      <c r="O388" s="5">
        <f t="shared" si="160"/>
        <v>-91.120000000000061</v>
      </c>
      <c r="P388" s="5">
        <f t="shared" si="161"/>
        <v>63.259999999999877</v>
      </c>
      <c r="R388" s="5">
        <f t="shared" si="134"/>
        <v>2</v>
      </c>
      <c r="S388" s="5">
        <f t="shared" si="135"/>
        <v>0</v>
      </c>
      <c r="T388" s="5">
        <f t="shared" si="136"/>
        <v>0</v>
      </c>
      <c r="U388" s="5">
        <f t="shared" si="137"/>
        <v>0</v>
      </c>
      <c r="V388" s="5">
        <f t="shared" si="138"/>
        <v>1</v>
      </c>
      <c r="X388" s="5">
        <f t="shared" si="139"/>
        <v>0</v>
      </c>
      <c r="Y388" s="5">
        <f t="shared" si="140"/>
        <v>0</v>
      </c>
      <c r="Z388" s="5">
        <f t="shared" si="141"/>
        <v>0</v>
      </c>
      <c r="AA388" s="5">
        <f t="shared" si="142"/>
        <v>0</v>
      </c>
      <c r="AB388" s="5">
        <f t="shared" si="143"/>
        <v>0</v>
      </c>
      <c r="AD388" s="5">
        <f t="shared" si="144"/>
        <v>0</v>
      </c>
      <c r="AE388" s="5">
        <f t="shared" si="145"/>
        <v>2</v>
      </c>
      <c r="AF388" s="5">
        <f t="shared" si="146"/>
        <v>3</v>
      </c>
      <c r="AG388" s="5">
        <f t="shared" si="147"/>
        <v>1</v>
      </c>
      <c r="AH388" s="5">
        <f t="shared" si="148"/>
        <v>0</v>
      </c>
      <c r="AJ388" s="5">
        <f t="shared" si="149"/>
        <v>0</v>
      </c>
      <c r="AK388" s="5">
        <f t="shared" si="150"/>
        <v>0</v>
      </c>
      <c r="AL388" s="5">
        <f t="shared" si="151"/>
        <v>0</v>
      </c>
      <c r="AM388" s="5">
        <f t="shared" si="152"/>
        <v>0</v>
      </c>
      <c r="AN388" s="5">
        <f t="shared" si="153"/>
        <v>0</v>
      </c>
      <c r="AP388" s="37">
        <f t="shared" si="154"/>
        <v>0</v>
      </c>
      <c r="AQ388" s="37">
        <f t="shared" si="155"/>
        <v>0</v>
      </c>
      <c r="AR388" s="5">
        <f>+IF(AP388&gt;0, IF(COUNTIF(AP$78:AP388,AP388)&lt;=1,TRUE,FALSE),0)*$C$51*-1</f>
        <v>0</v>
      </c>
      <c r="AS388" s="5">
        <f>+IF(AQ388&gt;0, IF(COUNTIF(AQ$78:AQ388,AQ388)&lt;=1,TRUE,FALSE),0)*$C$51*-1</f>
        <v>0</v>
      </c>
    </row>
    <row r="389" spans="1:45" s="5" customFormat="1" hidden="1" outlineLevel="1" x14ac:dyDescent="0.2">
      <c r="A389" s="6"/>
      <c r="F389" s="55">
        <f t="shared" si="156"/>
        <v>55.889999999997798</v>
      </c>
      <c r="G389" s="33">
        <f t="shared" si="130"/>
        <v>0</v>
      </c>
      <c r="H389" s="33">
        <f t="shared" si="131"/>
        <v>0</v>
      </c>
      <c r="I389" s="57">
        <f t="shared" si="132"/>
        <v>0</v>
      </c>
      <c r="J389" s="53">
        <f t="shared" si="133"/>
        <v>55.889999999997798</v>
      </c>
      <c r="L389" s="5">
        <f t="shared" si="157"/>
        <v>19.509999999998854</v>
      </c>
      <c r="M389" s="5">
        <f t="shared" si="158"/>
        <v>-47.540000000000248</v>
      </c>
      <c r="N389" s="5">
        <f t="shared" si="159"/>
        <v>-8.5265128291212022E-14</v>
      </c>
      <c r="O389" s="5">
        <f t="shared" si="160"/>
        <v>-91.120000000000061</v>
      </c>
      <c r="P389" s="5">
        <f t="shared" si="161"/>
        <v>63.259999999999877</v>
      </c>
      <c r="R389" s="5">
        <f t="shared" si="134"/>
        <v>2</v>
      </c>
      <c r="S389" s="5">
        <f t="shared" si="135"/>
        <v>0</v>
      </c>
      <c r="T389" s="5">
        <f t="shared" si="136"/>
        <v>0</v>
      </c>
      <c r="U389" s="5">
        <f t="shared" si="137"/>
        <v>0</v>
      </c>
      <c r="V389" s="5">
        <f t="shared" si="138"/>
        <v>1</v>
      </c>
      <c r="X389" s="5">
        <f t="shared" si="139"/>
        <v>0</v>
      </c>
      <c r="Y389" s="5">
        <f t="shared" si="140"/>
        <v>0</v>
      </c>
      <c r="Z389" s="5">
        <f t="shared" si="141"/>
        <v>0</v>
      </c>
      <c r="AA389" s="5">
        <f t="shared" si="142"/>
        <v>0</v>
      </c>
      <c r="AB389" s="5">
        <f t="shared" si="143"/>
        <v>0</v>
      </c>
      <c r="AD389" s="5">
        <f t="shared" si="144"/>
        <v>0</v>
      </c>
      <c r="AE389" s="5">
        <f t="shared" si="145"/>
        <v>2</v>
      </c>
      <c r="AF389" s="5">
        <f t="shared" si="146"/>
        <v>3</v>
      </c>
      <c r="AG389" s="5">
        <f t="shared" si="147"/>
        <v>1</v>
      </c>
      <c r="AH389" s="5">
        <f t="shared" si="148"/>
        <v>0</v>
      </c>
      <c r="AJ389" s="5">
        <f t="shared" si="149"/>
        <v>0</v>
      </c>
      <c r="AK389" s="5">
        <f t="shared" si="150"/>
        <v>0</v>
      </c>
      <c r="AL389" s="5">
        <f t="shared" si="151"/>
        <v>0</v>
      </c>
      <c r="AM389" s="5">
        <f t="shared" si="152"/>
        <v>0</v>
      </c>
      <c r="AN389" s="5">
        <f t="shared" si="153"/>
        <v>0</v>
      </c>
      <c r="AP389" s="37">
        <f t="shared" si="154"/>
        <v>0</v>
      </c>
      <c r="AQ389" s="37">
        <f t="shared" si="155"/>
        <v>0</v>
      </c>
      <c r="AR389" s="5">
        <f>+IF(AP389&gt;0, IF(COUNTIF(AP$78:AP389,AP389)&lt;=1,TRUE,FALSE),0)*$C$51*-1</f>
        <v>0</v>
      </c>
      <c r="AS389" s="5">
        <f>+IF(AQ389&gt;0, IF(COUNTIF(AQ$78:AQ389,AQ389)&lt;=1,TRUE,FALSE),0)*$C$51*-1</f>
        <v>0</v>
      </c>
    </row>
    <row r="390" spans="1:45" s="5" customFormat="1" hidden="1" outlineLevel="1" x14ac:dyDescent="0.2">
      <c r="A390" s="6"/>
      <c r="F390" s="55">
        <f t="shared" si="156"/>
        <v>55.889999999997798</v>
      </c>
      <c r="G390" s="33">
        <f t="shared" si="130"/>
        <v>0</v>
      </c>
      <c r="H390" s="33">
        <f t="shared" si="131"/>
        <v>0</v>
      </c>
      <c r="I390" s="57">
        <f t="shared" si="132"/>
        <v>0</v>
      </c>
      <c r="J390" s="53">
        <f t="shared" si="133"/>
        <v>55.889999999997798</v>
      </c>
      <c r="L390" s="5">
        <f t="shared" si="157"/>
        <v>19.509999999998854</v>
      </c>
      <c r="M390" s="5">
        <f t="shared" si="158"/>
        <v>-47.540000000000248</v>
      </c>
      <c r="N390" s="5">
        <f t="shared" si="159"/>
        <v>-8.5265128291212022E-14</v>
      </c>
      <c r="O390" s="5">
        <f t="shared" si="160"/>
        <v>-91.120000000000061</v>
      </c>
      <c r="P390" s="5">
        <f t="shared" si="161"/>
        <v>63.259999999999877</v>
      </c>
      <c r="R390" s="5">
        <f t="shared" si="134"/>
        <v>2</v>
      </c>
      <c r="S390" s="5">
        <f t="shared" si="135"/>
        <v>0</v>
      </c>
      <c r="T390" s="5">
        <f t="shared" si="136"/>
        <v>0</v>
      </c>
      <c r="U390" s="5">
        <f t="shared" si="137"/>
        <v>0</v>
      </c>
      <c r="V390" s="5">
        <f t="shared" si="138"/>
        <v>1</v>
      </c>
      <c r="X390" s="5">
        <f t="shared" si="139"/>
        <v>0</v>
      </c>
      <c r="Y390" s="5">
        <f t="shared" si="140"/>
        <v>0</v>
      </c>
      <c r="Z390" s="5">
        <f t="shared" si="141"/>
        <v>0</v>
      </c>
      <c r="AA390" s="5">
        <f t="shared" si="142"/>
        <v>0</v>
      </c>
      <c r="AB390" s="5">
        <f t="shared" si="143"/>
        <v>0</v>
      </c>
      <c r="AD390" s="5">
        <f t="shared" si="144"/>
        <v>0</v>
      </c>
      <c r="AE390" s="5">
        <f t="shared" si="145"/>
        <v>2</v>
      </c>
      <c r="AF390" s="5">
        <f t="shared" si="146"/>
        <v>3</v>
      </c>
      <c r="AG390" s="5">
        <f t="shared" si="147"/>
        <v>1</v>
      </c>
      <c r="AH390" s="5">
        <f t="shared" si="148"/>
        <v>0</v>
      </c>
      <c r="AJ390" s="5">
        <f t="shared" si="149"/>
        <v>0</v>
      </c>
      <c r="AK390" s="5">
        <f t="shared" si="150"/>
        <v>0</v>
      </c>
      <c r="AL390" s="5">
        <f t="shared" si="151"/>
        <v>0</v>
      </c>
      <c r="AM390" s="5">
        <f t="shared" si="152"/>
        <v>0</v>
      </c>
      <c r="AN390" s="5">
        <f t="shared" si="153"/>
        <v>0</v>
      </c>
      <c r="AP390" s="37">
        <f t="shared" si="154"/>
        <v>0</v>
      </c>
      <c r="AQ390" s="37">
        <f t="shared" si="155"/>
        <v>0</v>
      </c>
      <c r="AR390" s="5">
        <f>+IF(AP390&gt;0, IF(COUNTIF(AP$78:AP390,AP390)&lt;=1,TRUE,FALSE),0)*$C$51*-1</f>
        <v>0</v>
      </c>
      <c r="AS390" s="5">
        <f>+IF(AQ390&gt;0, IF(COUNTIF(AQ$78:AQ390,AQ390)&lt;=1,TRUE,FALSE),0)*$C$51*-1</f>
        <v>0</v>
      </c>
    </row>
    <row r="391" spans="1:45" s="5" customFormat="1" hidden="1" outlineLevel="1" x14ac:dyDescent="0.2">
      <c r="A391" s="6"/>
      <c r="F391" s="55">
        <f t="shared" si="156"/>
        <v>55.889999999997798</v>
      </c>
      <c r="G391" s="33">
        <f t="shared" si="130"/>
        <v>0</v>
      </c>
      <c r="H391" s="33">
        <f t="shared" si="131"/>
        <v>0</v>
      </c>
      <c r="I391" s="57">
        <f t="shared" si="132"/>
        <v>0</v>
      </c>
      <c r="J391" s="53">
        <f t="shared" si="133"/>
        <v>55.889999999997798</v>
      </c>
      <c r="L391" s="5">
        <f t="shared" si="157"/>
        <v>19.509999999998854</v>
      </c>
      <c r="M391" s="5">
        <f t="shared" si="158"/>
        <v>-47.540000000000248</v>
      </c>
      <c r="N391" s="5">
        <f t="shared" si="159"/>
        <v>-8.5265128291212022E-14</v>
      </c>
      <c r="O391" s="5">
        <f t="shared" si="160"/>
        <v>-91.120000000000061</v>
      </c>
      <c r="P391" s="5">
        <f t="shared" si="161"/>
        <v>63.259999999999877</v>
      </c>
      <c r="R391" s="5">
        <f t="shared" si="134"/>
        <v>2</v>
      </c>
      <c r="S391" s="5">
        <f t="shared" si="135"/>
        <v>0</v>
      </c>
      <c r="T391" s="5">
        <f t="shared" si="136"/>
        <v>0</v>
      </c>
      <c r="U391" s="5">
        <f t="shared" si="137"/>
        <v>0</v>
      </c>
      <c r="V391" s="5">
        <f t="shared" si="138"/>
        <v>1</v>
      </c>
      <c r="X391" s="5">
        <f t="shared" si="139"/>
        <v>0</v>
      </c>
      <c r="Y391" s="5">
        <f t="shared" si="140"/>
        <v>0</v>
      </c>
      <c r="Z391" s="5">
        <f t="shared" si="141"/>
        <v>0</v>
      </c>
      <c r="AA391" s="5">
        <f t="shared" si="142"/>
        <v>0</v>
      </c>
      <c r="AB391" s="5">
        <f t="shared" si="143"/>
        <v>0</v>
      </c>
      <c r="AD391" s="5">
        <f t="shared" si="144"/>
        <v>0</v>
      </c>
      <c r="AE391" s="5">
        <f t="shared" si="145"/>
        <v>2</v>
      </c>
      <c r="AF391" s="5">
        <f t="shared" si="146"/>
        <v>3</v>
      </c>
      <c r="AG391" s="5">
        <f t="shared" si="147"/>
        <v>1</v>
      </c>
      <c r="AH391" s="5">
        <f t="shared" si="148"/>
        <v>0</v>
      </c>
      <c r="AJ391" s="5">
        <f t="shared" si="149"/>
        <v>0</v>
      </c>
      <c r="AK391" s="5">
        <f t="shared" si="150"/>
        <v>0</v>
      </c>
      <c r="AL391" s="5">
        <f t="shared" si="151"/>
        <v>0</v>
      </c>
      <c r="AM391" s="5">
        <f t="shared" si="152"/>
        <v>0</v>
      </c>
      <c r="AN391" s="5">
        <f t="shared" si="153"/>
        <v>0</v>
      </c>
      <c r="AP391" s="37">
        <f t="shared" si="154"/>
        <v>0</v>
      </c>
      <c r="AQ391" s="37">
        <f t="shared" si="155"/>
        <v>0</v>
      </c>
      <c r="AR391" s="5">
        <f>+IF(AP391&gt;0, IF(COUNTIF(AP$78:AP391,AP391)&lt;=1,TRUE,FALSE),0)*$C$51*-1</f>
        <v>0</v>
      </c>
      <c r="AS391" s="5">
        <f>+IF(AQ391&gt;0, IF(COUNTIF(AQ$78:AQ391,AQ391)&lt;=1,TRUE,FALSE),0)*$C$51*-1</f>
        <v>0</v>
      </c>
    </row>
    <row r="392" spans="1:45" s="5" customFormat="1" hidden="1" outlineLevel="1" x14ac:dyDescent="0.2">
      <c r="A392" s="6"/>
      <c r="F392" s="55">
        <f t="shared" si="156"/>
        <v>55.889999999997798</v>
      </c>
      <c r="G392" s="33">
        <f t="shared" si="130"/>
        <v>0</v>
      </c>
      <c r="H392" s="33">
        <f t="shared" si="131"/>
        <v>0</v>
      </c>
      <c r="I392" s="57">
        <f t="shared" si="132"/>
        <v>0</v>
      </c>
      <c r="J392" s="53">
        <f t="shared" si="133"/>
        <v>55.889999999997798</v>
      </c>
      <c r="L392" s="5">
        <f t="shared" si="157"/>
        <v>19.509999999998854</v>
      </c>
      <c r="M392" s="5">
        <f t="shared" si="158"/>
        <v>-47.540000000000248</v>
      </c>
      <c r="N392" s="5">
        <f t="shared" si="159"/>
        <v>-8.5265128291212022E-14</v>
      </c>
      <c r="O392" s="5">
        <f t="shared" si="160"/>
        <v>-91.120000000000061</v>
      </c>
      <c r="P392" s="5">
        <f t="shared" si="161"/>
        <v>63.259999999999877</v>
      </c>
      <c r="R392" s="5">
        <f t="shared" si="134"/>
        <v>2</v>
      </c>
      <c r="S392" s="5">
        <f t="shared" si="135"/>
        <v>0</v>
      </c>
      <c r="T392" s="5">
        <f t="shared" si="136"/>
        <v>0</v>
      </c>
      <c r="U392" s="5">
        <f t="shared" si="137"/>
        <v>0</v>
      </c>
      <c r="V392" s="5">
        <f t="shared" si="138"/>
        <v>1</v>
      </c>
      <c r="X392" s="5">
        <f t="shared" si="139"/>
        <v>0</v>
      </c>
      <c r="Y392" s="5">
        <f t="shared" si="140"/>
        <v>0</v>
      </c>
      <c r="Z392" s="5">
        <f t="shared" si="141"/>
        <v>0</v>
      </c>
      <c r="AA392" s="5">
        <f t="shared" si="142"/>
        <v>0</v>
      </c>
      <c r="AB392" s="5">
        <f t="shared" si="143"/>
        <v>0</v>
      </c>
      <c r="AD392" s="5">
        <f t="shared" si="144"/>
        <v>0</v>
      </c>
      <c r="AE392" s="5">
        <f t="shared" si="145"/>
        <v>2</v>
      </c>
      <c r="AF392" s="5">
        <f t="shared" si="146"/>
        <v>3</v>
      </c>
      <c r="AG392" s="5">
        <f t="shared" si="147"/>
        <v>1</v>
      </c>
      <c r="AH392" s="5">
        <f t="shared" si="148"/>
        <v>0</v>
      </c>
      <c r="AJ392" s="5">
        <f t="shared" si="149"/>
        <v>0</v>
      </c>
      <c r="AK392" s="5">
        <f t="shared" si="150"/>
        <v>0</v>
      </c>
      <c r="AL392" s="5">
        <f t="shared" si="151"/>
        <v>0</v>
      </c>
      <c r="AM392" s="5">
        <f t="shared" si="152"/>
        <v>0</v>
      </c>
      <c r="AN392" s="5">
        <f t="shared" si="153"/>
        <v>0</v>
      </c>
      <c r="AP392" s="37">
        <f t="shared" si="154"/>
        <v>0</v>
      </c>
      <c r="AQ392" s="37">
        <f t="shared" si="155"/>
        <v>0</v>
      </c>
      <c r="AR392" s="5">
        <f>+IF(AP392&gt;0, IF(COUNTIF(AP$78:AP392,AP392)&lt;=1,TRUE,FALSE),0)*$C$51*-1</f>
        <v>0</v>
      </c>
      <c r="AS392" s="5">
        <f>+IF(AQ392&gt;0, IF(COUNTIF(AQ$78:AQ392,AQ392)&lt;=1,TRUE,FALSE),0)*$C$51*-1</f>
        <v>0</v>
      </c>
    </row>
    <row r="393" spans="1:45" s="5" customFormat="1" hidden="1" outlineLevel="1" x14ac:dyDescent="0.2">
      <c r="A393" s="6"/>
      <c r="F393" s="55">
        <f t="shared" si="156"/>
        <v>55.889999999997798</v>
      </c>
      <c r="G393" s="33">
        <f t="shared" si="130"/>
        <v>0</v>
      </c>
      <c r="H393" s="33">
        <f t="shared" si="131"/>
        <v>0</v>
      </c>
      <c r="I393" s="57">
        <f t="shared" si="132"/>
        <v>0</v>
      </c>
      <c r="J393" s="53">
        <f t="shared" si="133"/>
        <v>55.889999999997798</v>
      </c>
      <c r="L393" s="5">
        <f t="shared" si="157"/>
        <v>19.509999999998854</v>
      </c>
      <c r="M393" s="5">
        <f t="shared" si="158"/>
        <v>-47.540000000000248</v>
      </c>
      <c r="N393" s="5">
        <f t="shared" si="159"/>
        <v>-8.5265128291212022E-14</v>
      </c>
      <c r="O393" s="5">
        <f t="shared" si="160"/>
        <v>-91.120000000000061</v>
      </c>
      <c r="P393" s="5">
        <f t="shared" si="161"/>
        <v>63.259999999999877</v>
      </c>
      <c r="R393" s="5">
        <f t="shared" si="134"/>
        <v>2</v>
      </c>
      <c r="S393" s="5">
        <f t="shared" si="135"/>
        <v>0</v>
      </c>
      <c r="T393" s="5">
        <f t="shared" si="136"/>
        <v>0</v>
      </c>
      <c r="U393" s="5">
        <f t="shared" si="137"/>
        <v>0</v>
      </c>
      <c r="V393" s="5">
        <f t="shared" si="138"/>
        <v>1</v>
      </c>
      <c r="X393" s="5">
        <f t="shared" si="139"/>
        <v>0</v>
      </c>
      <c r="Y393" s="5">
        <f t="shared" si="140"/>
        <v>0</v>
      </c>
      <c r="Z393" s="5">
        <f t="shared" si="141"/>
        <v>0</v>
      </c>
      <c r="AA393" s="5">
        <f t="shared" si="142"/>
        <v>0</v>
      </c>
      <c r="AB393" s="5">
        <f t="shared" si="143"/>
        <v>0</v>
      </c>
      <c r="AD393" s="5">
        <f t="shared" si="144"/>
        <v>0</v>
      </c>
      <c r="AE393" s="5">
        <f t="shared" si="145"/>
        <v>2</v>
      </c>
      <c r="AF393" s="5">
        <f t="shared" si="146"/>
        <v>3</v>
      </c>
      <c r="AG393" s="5">
        <f t="shared" si="147"/>
        <v>1</v>
      </c>
      <c r="AH393" s="5">
        <f t="shared" si="148"/>
        <v>0</v>
      </c>
      <c r="AJ393" s="5">
        <f t="shared" si="149"/>
        <v>0</v>
      </c>
      <c r="AK393" s="5">
        <f t="shared" si="150"/>
        <v>0</v>
      </c>
      <c r="AL393" s="5">
        <f t="shared" si="151"/>
        <v>0</v>
      </c>
      <c r="AM393" s="5">
        <f t="shared" si="152"/>
        <v>0</v>
      </c>
      <c r="AN393" s="5">
        <f t="shared" si="153"/>
        <v>0</v>
      </c>
      <c r="AP393" s="37">
        <f t="shared" si="154"/>
        <v>0</v>
      </c>
      <c r="AQ393" s="37">
        <f t="shared" si="155"/>
        <v>0</v>
      </c>
      <c r="AR393" s="5">
        <f>+IF(AP393&gt;0, IF(COUNTIF(AP$78:AP393,AP393)&lt;=1,TRUE,FALSE),0)*$C$51*-1</f>
        <v>0</v>
      </c>
      <c r="AS393" s="5">
        <f>+IF(AQ393&gt;0, IF(COUNTIF(AQ$78:AQ393,AQ393)&lt;=1,TRUE,FALSE),0)*$C$51*-1</f>
        <v>0</v>
      </c>
    </row>
    <row r="394" spans="1:45" s="5" customFormat="1" hidden="1" outlineLevel="1" x14ac:dyDescent="0.2">
      <c r="A394" s="6"/>
      <c r="F394" s="55">
        <f t="shared" si="156"/>
        <v>55.889999999997798</v>
      </c>
      <c r="G394" s="33">
        <f t="shared" si="130"/>
        <v>0</v>
      </c>
      <c r="H394" s="33">
        <f t="shared" si="131"/>
        <v>0</v>
      </c>
      <c r="I394" s="57">
        <f t="shared" si="132"/>
        <v>0</v>
      </c>
      <c r="J394" s="53">
        <f t="shared" si="133"/>
        <v>55.889999999997798</v>
      </c>
      <c r="L394" s="5">
        <f t="shared" si="157"/>
        <v>19.509999999998854</v>
      </c>
      <c r="M394" s="5">
        <f t="shared" si="158"/>
        <v>-47.540000000000248</v>
      </c>
      <c r="N394" s="5">
        <f t="shared" si="159"/>
        <v>-8.5265128291212022E-14</v>
      </c>
      <c r="O394" s="5">
        <f t="shared" si="160"/>
        <v>-91.120000000000061</v>
      </c>
      <c r="P394" s="5">
        <f t="shared" si="161"/>
        <v>63.259999999999877</v>
      </c>
      <c r="R394" s="5">
        <f t="shared" si="134"/>
        <v>2</v>
      </c>
      <c r="S394" s="5">
        <f t="shared" si="135"/>
        <v>0</v>
      </c>
      <c r="T394" s="5">
        <f t="shared" si="136"/>
        <v>0</v>
      </c>
      <c r="U394" s="5">
        <f t="shared" si="137"/>
        <v>0</v>
      </c>
      <c r="V394" s="5">
        <f t="shared" si="138"/>
        <v>1</v>
      </c>
      <c r="X394" s="5">
        <f t="shared" si="139"/>
        <v>0</v>
      </c>
      <c r="Y394" s="5">
        <f t="shared" si="140"/>
        <v>0</v>
      </c>
      <c r="Z394" s="5">
        <f t="shared" si="141"/>
        <v>0</v>
      </c>
      <c r="AA394" s="5">
        <f t="shared" si="142"/>
        <v>0</v>
      </c>
      <c r="AB394" s="5">
        <f t="shared" si="143"/>
        <v>0</v>
      </c>
      <c r="AD394" s="5">
        <f t="shared" si="144"/>
        <v>0</v>
      </c>
      <c r="AE394" s="5">
        <f t="shared" si="145"/>
        <v>2</v>
      </c>
      <c r="AF394" s="5">
        <f t="shared" si="146"/>
        <v>3</v>
      </c>
      <c r="AG394" s="5">
        <f t="shared" si="147"/>
        <v>1</v>
      </c>
      <c r="AH394" s="5">
        <f t="shared" si="148"/>
        <v>0</v>
      </c>
      <c r="AJ394" s="5">
        <f t="shared" si="149"/>
        <v>0</v>
      </c>
      <c r="AK394" s="5">
        <f t="shared" si="150"/>
        <v>0</v>
      </c>
      <c r="AL394" s="5">
        <f t="shared" si="151"/>
        <v>0</v>
      </c>
      <c r="AM394" s="5">
        <f t="shared" si="152"/>
        <v>0</v>
      </c>
      <c r="AN394" s="5">
        <f t="shared" si="153"/>
        <v>0</v>
      </c>
      <c r="AP394" s="37">
        <f t="shared" si="154"/>
        <v>0</v>
      </c>
      <c r="AQ394" s="37">
        <f t="shared" si="155"/>
        <v>0</v>
      </c>
      <c r="AR394" s="5">
        <f>+IF(AP394&gt;0, IF(COUNTIF(AP$78:AP394,AP394)&lt;=1,TRUE,FALSE),0)*$C$51*-1</f>
        <v>0</v>
      </c>
      <c r="AS394" s="5">
        <f>+IF(AQ394&gt;0, IF(COUNTIF(AQ$78:AQ394,AQ394)&lt;=1,TRUE,FALSE),0)*$C$51*-1</f>
        <v>0</v>
      </c>
    </row>
    <row r="395" spans="1:45" s="5" customFormat="1" hidden="1" outlineLevel="1" x14ac:dyDescent="0.2">
      <c r="A395" s="6"/>
      <c r="F395" s="55">
        <f t="shared" si="156"/>
        <v>55.889999999997798</v>
      </c>
      <c r="G395" s="33">
        <f t="shared" si="130"/>
        <v>0</v>
      </c>
      <c r="H395" s="33">
        <f t="shared" si="131"/>
        <v>0</v>
      </c>
      <c r="I395" s="57">
        <f t="shared" si="132"/>
        <v>0</v>
      </c>
      <c r="J395" s="53">
        <f t="shared" si="133"/>
        <v>55.889999999997798</v>
      </c>
      <c r="L395" s="5">
        <f t="shared" si="157"/>
        <v>19.509999999998854</v>
      </c>
      <c r="M395" s="5">
        <f t="shared" si="158"/>
        <v>-47.540000000000248</v>
      </c>
      <c r="N395" s="5">
        <f t="shared" si="159"/>
        <v>-8.5265128291212022E-14</v>
      </c>
      <c r="O395" s="5">
        <f t="shared" si="160"/>
        <v>-91.120000000000061</v>
      </c>
      <c r="P395" s="5">
        <f t="shared" si="161"/>
        <v>63.259999999999877</v>
      </c>
      <c r="R395" s="5">
        <f t="shared" si="134"/>
        <v>2</v>
      </c>
      <c r="S395" s="5">
        <f t="shared" si="135"/>
        <v>0</v>
      </c>
      <c r="T395" s="5">
        <f t="shared" si="136"/>
        <v>0</v>
      </c>
      <c r="U395" s="5">
        <f t="shared" si="137"/>
        <v>0</v>
      </c>
      <c r="V395" s="5">
        <f t="shared" si="138"/>
        <v>1</v>
      </c>
      <c r="X395" s="5">
        <f t="shared" si="139"/>
        <v>0</v>
      </c>
      <c r="Y395" s="5">
        <f t="shared" si="140"/>
        <v>0</v>
      </c>
      <c r="Z395" s="5">
        <f t="shared" si="141"/>
        <v>0</v>
      </c>
      <c r="AA395" s="5">
        <f t="shared" si="142"/>
        <v>0</v>
      </c>
      <c r="AB395" s="5">
        <f t="shared" si="143"/>
        <v>0</v>
      </c>
      <c r="AD395" s="5">
        <f t="shared" si="144"/>
        <v>0</v>
      </c>
      <c r="AE395" s="5">
        <f t="shared" si="145"/>
        <v>2</v>
      </c>
      <c r="AF395" s="5">
        <f t="shared" si="146"/>
        <v>3</v>
      </c>
      <c r="AG395" s="5">
        <f t="shared" si="147"/>
        <v>1</v>
      </c>
      <c r="AH395" s="5">
        <f t="shared" si="148"/>
        <v>0</v>
      </c>
      <c r="AJ395" s="5">
        <f t="shared" si="149"/>
        <v>0</v>
      </c>
      <c r="AK395" s="5">
        <f t="shared" si="150"/>
        <v>0</v>
      </c>
      <c r="AL395" s="5">
        <f t="shared" si="151"/>
        <v>0</v>
      </c>
      <c r="AM395" s="5">
        <f t="shared" si="152"/>
        <v>0</v>
      </c>
      <c r="AN395" s="5">
        <f t="shared" si="153"/>
        <v>0</v>
      </c>
      <c r="AP395" s="37">
        <f t="shared" si="154"/>
        <v>0</v>
      </c>
      <c r="AQ395" s="37">
        <f t="shared" si="155"/>
        <v>0</v>
      </c>
      <c r="AR395" s="5">
        <f>+IF(AP395&gt;0, IF(COUNTIF(AP$78:AP395,AP395)&lt;=1,TRUE,FALSE),0)*$C$51*-1</f>
        <v>0</v>
      </c>
      <c r="AS395" s="5">
        <f>+IF(AQ395&gt;0, IF(COUNTIF(AQ$78:AQ395,AQ395)&lt;=1,TRUE,FALSE),0)*$C$51*-1</f>
        <v>0</v>
      </c>
    </row>
    <row r="396" spans="1:45" s="5" customFormat="1" hidden="1" outlineLevel="1" x14ac:dyDescent="0.2">
      <c r="A396" s="6"/>
      <c r="F396" s="55">
        <f t="shared" si="156"/>
        <v>55.889999999997798</v>
      </c>
      <c r="G396" s="33">
        <f t="shared" si="130"/>
        <v>0</v>
      </c>
      <c r="H396" s="33">
        <f t="shared" si="131"/>
        <v>0</v>
      </c>
      <c r="I396" s="57">
        <f t="shared" si="132"/>
        <v>0</v>
      </c>
      <c r="J396" s="53">
        <f t="shared" si="133"/>
        <v>55.889999999997798</v>
      </c>
      <c r="L396" s="5">
        <f t="shared" si="157"/>
        <v>19.509999999998854</v>
      </c>
      <c r="M396" s="5">
        <f t="shared" si="158"/>
        <v>-47.540000000000248</v>
      </c>
      <c r="N396" s="5">
        <f t="shared" si="159"/>
        <v>-8.5265128291212022E-14</v>
      </c>
      <c r="O396" s="5">
        <f t="shared" si="160"/>
        <v>-91.120000000000061</v>
      </c>
      <c r="P396" s="5">
        <f t="shared" si="161"/>
        <v>63.259999999999877</v>
      </c>
      <c r="R396" s="5">
        <f t="shared" si="134"/>
        <v>2</v>
      </c>
      <c r="S396" s="5">
        <f t="shared" si="135"/>
        <v>0</v>
      </c>
      <c r="T396" s="5">
        <f t="shared" si="136"/>
        <v>0</v>
      </c>
      <c r="U396" s="5">
        <f t="shared" si="137"/>
        <v>0</v>
      </c>
      <c r="V396" s="5">
        <f t="shared" si="138"/>
        <v>1</v>
      </c>
      <c r="X396" s="5">
        <f t="shared" si="139"/>
        <v>0</v>
      </c>
      <c r="Y396" s="5">
        <f t="shared" si="140"/>
        <v>0</v>
      </c>
      <c r="Z396" s="5">
        <f t="shared" si="141"/>
        <v>0</v>
      </c>
      <c r="AA396" s="5">
        <f t="shared" si="142"/>
        <v>0</v>
      </c>
      <c r="AB396" s="5">
        <f t="shared" si="143"/>
        <v>0</v>
      </c>
      <c r="AD396" s="5">
        <f t="shared" si="144"/>
        <v>0</v>
      </c>
      <c r="AE396" s="5">
        <f t="shared" si="145"/>
        <v>2</v>
      </c>
      <c r="AF396" s="5">
        <f t="shared" si="146"/>
        <v>3</v>
      </c>
      <c r="AG396" s="5">
        <f t="shared" si="147"/>
        <v>1</v>
      </c>
      <c r="AH396" s="5">
        <f t="shared" si="148"/>
        <v>0</v>
      </c>
      <c r="AJ396" s="5">
        <f t="shared" si="149"/>
        <v>0</v>
      </c>
      <c r="AK396" s="5">
        <f t="shared" si="150"/>
        <v>0</v>
      </c>
      <c r="AL396" s="5">
        <f t="shared" si="151"/>
        <v>0</v>
      </c>
      <c r="AM396" s="5">
        <f t="shared" si="152"/>
        <v>0</v>
      </c>
      <c r="AN396" s="5">
        <f t="shared" si="153"/>
        <v>0</v>
      </c>
      <c r="AP396" s="37">
        <f t="shared" si="154"/>
        <v>0</v>
      </c>
      <c r="AQ396" s="37">
        <f t="shared" si="155"/>
        <v>0</v>
      </c>
      <c r="AR396" s="5">
        <f>+IF(AP396&gt;0, IF(COUNTIF(AP$78:AP396,AP396)&lt;=1,TRUE,FALSE),0)*$C$51*-1</f>
        <v>0</v>
      </c>
      <c r="AS396" s="5">
        <f>+IF(AQ396&gt;0, IF(COUNTIF(AQ$78:AQ396,AQ396)&lt;=1,TRUE,FALSE),0)*$C$51*-1</f>
        <v>0</v>
      </c>
    </row>
    <row r="397" spans="1:45" s="5" customFormat="1" hidden="1" outlineLevel="1" x14ac:dyDescent="0.2">
      <c r="A397" s="6"/>
      <c r="F397" s="55">
        <f t="shared" si="156"/>
        <v>55.889999999997798</v>
      </c>
      <c r="G397" s="33">
        <f t="shared" si="130"/>
        <v>0</v>
      </c>
      <c r="H397" s="33">
        <f t="shared" si="131"/>
        <v>0</v>
      </c>
      <c r="I397" s="57">
        <f t="shared" si="132"/>
        <v>0</v>
      </c>
      <c r="J397" s="53">
        <f t="shared" si="133"/>
        <v>55.889999999997798</v>
      </c>
      <c r="L397" s="5">
        <f t="shared" si="157"/>
        <v>19.509999999998854</v>
      </c>
      <c r="M397" s="5">
        <f t="shared" si="158"/>
        <v>-47.540000000000248</v>
      </c>
      <c r="N397" s="5">
        <f t="shared" si="159"/>
        <v>-8.5265128291212022E-14</v>
      </c>
      <c r="O397" s="5">
        <f t="shared" si="160"/>
        <v>-91.120000000000061</v>
      </c>
      <c r="P397" s="5">
        <f t="shared" si="161"/>
        <v>63.259999999999877</v>
      </c>
      <c r="R397" s="5">
        <f t="shared" si="134"/>
        <v>2</v>
      </c>
      <c r="S397" s="5">
        <f t="shared" si="135"/>
        <v>0</v>
      </c>
      <c r="T397" s="5">
        <f t="shared" si="136"/>
        <v>0</v>
      </c>
      <c r="U397" s="5">
        <f t="shared" si="137"/>
        <v>0</v>
      </c>
      <c r="V397" s="5">
        <f t="shared" si="138"/>
        <v>1</v>
      </c>
      <c r="X397" s="5">
        <f t="shared" si="139"/>
        <v>0</v>
      </c>
      <c r="Y397" s="5">
        <f t="shared" si="140"/>
        <v>0</v>
      </c>
      <c r="Z397" s="5">
        <f t="shared" si="141"/>
        <v>0</v>
      </c>
      <c r="AA397" s="5">
        <f t="shared" si="142"/>
        <v>0</v>
      </c>
      <c r="AB397" s="5">
        <f t="shared" si="143"/>
        <v>0</v>
      </c>
      <c r="AD397" s="5">
        <f t="shared" si="144"/>
        <v>0</v>
      </c>
      <c r="AE397" s="5">
        <f t="shared" si="145"/>
        <v>2</v>
      </c>
      <c r="AF397" s="5">
        <f t="shared" si="146"/>
        <v>3</v>
      </c>
      <c r="AG397" s="5">
        <f t="shared" si="147"/>
        <v>1</v>
      </c>
      <c r="AH397" s="5">
        <f t="shared" si="148"/>
        <v>0</v>
      </c>
      <c r="AJ397" s="5">
        <f t="shared" si="149"/>
        <v>0</v>
      </c>
      <c r="AK397" s="5">
        <f t="shared" si="150"/>
        <v>0</v>
      </c>
      <c r="AL397" s="5">
        <f t="shared" si="151"/>
        <v>0</v>
      </c>
      <c r="AM397" s="5">
        <f t="shared" si="152"/>
        <v>0</v>
      </c>
      <c r="AN397" s="5">
        <f t="shared" si="153"/>
        <v>0</v>
      </c>
      <c r="AP397" s="37">
        <f t="shared" si="154"/>
        <v>0</v>
      </c>
      <c r="AQ397" s="37">
        <f t="shared" si="155"/>
        <v>0</v>
      </c>
      <c r="AR397" s="5">
        <f>+IF(AP397&gt;0, IF(COUNTIF(AP$78:AP397,AP397)&lt;=1,TRUE,FALSE),0)*$C$51*-1</f>
        <v>0</v>
      </c>
      <c r="AS397" s="5">
        <f>+IF(AQ397&gt;0, IF(COUNTIF(AQ$78:AQ397,AQ397)&lt;=1,TRUE,FALSE),0)*$C$51*-1</f>
        <v>0</v>
      </c>
    </row>
    <row r="398" spans="1:45" s="5" customFormat="1" hidden="1" outlineLevel="1" x14ac:dyDescent="0.2">
      <c r="A398" s="6"/>
      <c r="F398" s="55">
        <f t="shared" si="156"/>
        <v>55.889999999997798</v>
      </c>
      <c r="G398" s="33">
        <f t="shared" ref="G398:G461" si="162">+SUM($X398:$AB398)</f>
        <v>0</v>
      </c>
      <c r="H398" s="33">
        <f t="shared" ref="H398:H461" si="163">+SUM($AJ398:$AN398)</f>
        <v>0</v>
      </c>
      <c r="I398" s="57">
        <f t="shared" ref="I398:I461" si="164">+SUM(AR398:AS398)</f>
        <v>0</v>
      </c>
      <c r="J398" s="53">
        <f t="shared" ref="J398:J461" si="165">+SUM(F398:I398)</f>
        <v>55.889999999997798</v>
      </c>
      <c r="L398" s="5">
        <f t="shared" si="157"/>
        <v>19.509999999998854</v>
      </c>
      <c r="M398" s="5">
        <f t="shared" si="158"/>
        <v>-47.540000000000248</v>
      </c>
      <c r="N398" s="5">
        <f t="shared" si="159"/>
        <v>-8.5265128291212022E-14</v>
      </c>
      <c r="O398" s="5">
        <f t="shared" si="160"/>
        <v>-91.120000000000061</v>
      </c>
      <c r="P398" s="5">
        <f t="shared" si="161"/>
        <v>63.259999999999877</v>
      </c>
      <c r="R398" s="5">
        <f t="shared" ref="R398:R461" si="166">+IF(L398&lt;=0,0,RANK(L398,$L398:$P398,0))*$C$54</f>
        <v>2</v>
      </c>
      <c r="S398" s="5">
        <f t="shared" ref="S398:S461" si="167">+IF(M398&lt;=0,0,RANK(M398,$L398:$P398,0))*$C$54</f>
        <v>0</v>
      </c>
      <c r="T398" s="5">
        <f t="shared" ref="T398:T461" si="168">+IF(N398&lt;=0,0,RANK(N398,$L398:$P398,0))*$C$54</f>
        <v>0</v>
      </c>
      <c r="U398" s="5">
        <f t="shared" ref="U398:U461" si="169">+IF(O398&lt;=0,0,RANK(O398,$L398:$P398,0))*$C$54</f>
        <v>0</v>
      </c>
      <c r="V398" s="5">
        <f t="shared" ref="V398:V461" si="170">+IF(P398&lt;=0,0,RANK(P398,$L398:$P398,0))*$C$54</f>
        <v>1</v>
      </c>
      <c r="X398" s="5">
        <f t="shared" ref="X398:X461" si="171">+IF(R398=1, IF(INDEX($F$57:$F$61,MATCH(X$77,$B$57:$B$61,0))&lt;=ROUND(L398,3), INDEX($F$57:$F$61,MATCH(X$77,$B$57:$B$61,0)),0),0)</f>
        <v>0</v>
      </c>
      <c r="Y398" s="5">
        <f t="shared" ref="Y398:Y461" si="172">+IF(S398=1, IF(INDEX($F$57:$F$61,MATCH(Y$77,$B$57:$B$61,0))&lt;=ROUND(M398,3), INDEX($F$57:$F$61,MATCH(Y$77,$B$57:$B$61,0)),0),0)</f>
        <v>0</v>
      </c>
      <c r="Z398" s="5">
        <f t="shared" ref="Z398:Z461" si="173">+IF(T398=1, IF(INDEX($F$57:$F$61,MATCH(Z$77,$B$57:$B$61,0))&lt;=ROUND(N398,3), INDEX($F$57:$F$61,MATCH(Z$77,$B$57:$B$61,0)),0),0)</f>
        <v>0</v>
      </c>
      <c r="AA398" s="5">
        <f t="shared" ref="AA398:AA461" si="174">+IF(U398=1, IF(INDEX($F$57:$F$61,MATCH(AA$77,$B$57:$B$61,0))&lt;=ROUND(O398,3), INDEX($F$57:$F$61,MATCH(AA$77,$B$57:$B$61,0)),0),0)</f>
        <v>0</v>
      </c>
      <c r="AB398" s="5">
        <f t="shared" ref="AB398:AB461" si="175">+IF(V398=1, IF(INDEX($F$57:$F$61,MATCH(AB$77,$B$57:$B$61,0))&lt;=ROUND(P398,3), INDEX($F$57:$F$61,MATCH(AB$77,$B$57:$B$61,0)),0),0)</f>
        <v>0</v>
      </c>
      <c r="AD398" s="5">
        <f t="shared" ref="AD398:AD461" si="176">+IF(L398&gt;=0,0,RANK(L398,$L398:$P398,1))</f>
        <v>0</v>
      </c>
      <c r="AE398" s="5">
        <f t="shared" ref="AE398:AE461" si="177">+IF(M398&gt;=0,0,RANK(M398,$L398:$P398,1))</f>
        <v>2</v>
      </c>
      <c r="AF398" s="5">
        <f t="shared" ref="AF398:AF461" si="178">+IF(N398&gt;=0,0,RANK(N398,$L398:$P398,1))</f>
        <v>3</v>
      </c>
      <c r="AG398" s="5">
        <f t="shared" ref="AG398:AG461" si="179">+IF(O398&gt;=0,0,RANK(O398,$L398:$P398,1))</f>
        <v>1</v>
      </c>
      <c r="AH398" s="5">
        <f t="shared" ref="AH398:AH461" si="180">+IF(P398&gt;=0,0,RANK(P398,$L398:$P398,1))</f>
        <v>0</v>
      </c>
      <c r="AJ398" s="5">
        <f t="shared" ref="AJ398:AJ461" si="181">+IF(AD398=1, IF(INDEX($F$57:$F$61,MATCH(X$77,$B$57:$B$61,0))+$C$51&lt;($F398+$G398), INDEX($F$57:$F$61,MATCH(X$77,$B$57:$B$61,0)), 0), 0)*-1</f>
        <v>0</v>
      </c>
      <c r="AK398" s="5">
        <f t="shared" ref="AK398:AK461" si="182">+IF(AE398=1, IF(INDEX($F$57:$F$61,MATCH(Y$77,$B$57:$B$61,0))+$C$51&lt;($F398+$G398), INDEX($F$57:$F$61,MATCH(Y$77,$B$57:$B$61,0)), 0), 0)*-1</f>
        <v>0</v>
      </c>
      <c r="AL398" s="5">
        <f t="shared" ref="AL398:AL461" si="183">+IF(AF398=1, IF(INDEX($F$57:$F$61,MATCH(Z$77,$B$57:$B$61,0))+$C$51&lt;($F398+$G398), INDEX($F$57:$F$61,MATCH(Z$77,$B$57:$B$61,0)), 0), 0)*-1</f>
        <v>0</v>
      </c>
      <c r="AM398" s="5">
        <f t="shared" ref="AM398:AM461" si="184">+IF(AG398=1, IF(INDEX($F$57:$F$61,MATCH(AA$77,$B$57:$B$61,0))+$C$51&lt;($F398+$G398), INDEX($F$57:$F$61,MATCH(AA$77,$B$57:$B$61,0)), 0), 0)*-1</f>
        <v>0</v>
      </c>
      <c r="AN398" s="5">
        <f t="shared" ref="AN398:AN461" si="185">+IF(AH398=1, IF(INDEX($F$57:$F$61,MATCH(AB$77,$B$57:$B$61,0))+$C$51&lt;($F398+$G398), INDEX($F$57:$F$61,MATCH(AB$77,$B$57:$B$61,0)), 0), 0)*-1</f>
        <v>0</v>
      </c>
      <c r="AP398" s="37">
        <f t="shared" ref="AP398:AP461" si="186">+IF(SUM($X398:$AB398)&gt;0,MATCH(MAX($X398:$AB398),$X398:$AB398,0),0)</f>
        <v>0</v>
      </c>
      <c r="AQ398" s="37">
        <f t="shared" ref="AQ398:AQ461" si="187">+IF(SUM($AJ398:$AN398)&lt;0,MATCH(MIN($AJ398:$AN398),$AJ398:$AN398,0),0)</f>
        <v>0</v>
      </c>
      <c r="AR398" s="5">
        <f>+IF(AP398&gt;0, IF(COUNTIF(AP$78:AP398,AP398)&lt;=1,TRUE,FALSE),0)*$C$51*-1</f>
        <v>0</v>
      </c>
      <c r="AS398" s="5">
        <f>+IF(AQ398&gt;0, IF(COUNTIF(AQ$78:AQ398,AQ398)&lt;=1,TRUE,FALSE),0)*$C$51*-1</f>
        <v>0</v>
      </c>
    </row>
    <row r="399" spans="1:45" s="5" customFormat="1" hidden="1" outlineLevel="1" x14ac:dyDescent="0.2">
      <c r="A399" s="6"/>
      <c r="F399" s="55">
        <f t="shared" ref="F399:F462" si="188">+J398</f>
        <v>55.889999999997798</v>
      </c>
      <c r="G399" s="33">
        <f t="shared" si="162"/>
        <v>0</v>
      </c>
      <c r="H399" s="33">
        <f t="shared" si="163"/>
        <v>0</v>
      </c>
      <c r="I399" s="57">
        <f t="shared" si="164"/>
        <v>0</v>
      </c>
      <c r="J399" s="53">
        <f t="shared" si="165"/>
        <v>55.889999999997798</v>
      </c>
      <c r="L399" s="5">
        <f t="shared" ref="L399:L462" si="189">+L398-X398-AJ398</f>
        <v>19.509999999998854</v>
      </c>
      <c r="M399" s="5">
        <f t="shared" ref="M399:M462" si="190">+M398-Y398-AK398</f>
        <v>-47.540000000000248</v>
      </c>
      <c r="N399" s="5">
        <f t="shared" ref="N399:N462" si="191">+N398-Z398-AL398</f>
        <v>-8.5265128291212022E-14</v>
      </c>
      <c r="O399" s="5">
        <f t="shared" ref="O399:O462" si="192">+O398-AA398-AM398</f>
        <v>-91.120000000000061</v>
      </c>
      <c r="P399" s="5">
        <f t="shared" ref="P399:P462" si="193">+P398-AB398-AN398</f>
        <v>63.259999999999877</v>
      </c>
      <c r="R399" s="5">
        <f t="shared" si="166"/>
        <v>2</v>
      </c>
      <c r="S399" s="5">
        <f t="shared" si="167"/>
        <v>0</v>
      </c>
      <c r="T399" s="5">
        <f t="shared" si="168"/>
        <v>0</v>
      </c>
      <c r="U399" s="5">
        <f t="shared" si="169"/>
        <v>0</v>
      </c>
      <c r="V399" s="5">
        <f t="shared" si="170"/>
        <v>1</v>
      </c>
      <c r="X399" s="5">
        <f t="shared" si="171"/>
        <v>0</v>
      </c>
      <c r="Y399" s="5">
        <f t="shared" si="172"/>
        <v>0</v>
      </c>
      <c r="Z399" s="5">
        <f t="shared" si="173"/>
        <v>0</v>
      </c>
      <c r="AA399" s="5">
        <f t="shared" si="174"/>
        <v>0</v>
      </c>
      <c r="AB399" s="5">
        <f t="shared" si="175"/>
        <v>0</v>
      </c>
      <c r="AD399" s="5">
        <f t="shared" si="176"/>
        <v>0</v>
      </c>
      <c r="AE399" s="5">
        <f t="shared" si="177"/>
        <v>2</v>
      </c>
      <c r="AF399" s="5">
        <f t="shared" si="178"/>
        <v>3</v>
      </c>
      <c r="AG399" s="5">
        <f t="shared" si="179"/>
        <v>1</v>
      </c>
      <c r="AH399" s="5">
        <f t="shared" si="180"/>
        <v>0</v>
      </c>
      <c r="AJ399" s="5">
        <f t="shared" si="181"/>
        <v>0</v>
      </c>
      <c r="AK399" s="5">
        <f t="shared" si="182"/>
        <v>0</v>
      </c>
      <c r="AL399" s="5">
        <f t="shared" si="183"/>
        <v>0</v>
      </c>
      <c r="AM399" s="5">
        <f t="shared" si="184"/>
        <v>0</v>
      </c>
      <c r="AN399" s="5">
        <f t="shared" si="185"/>
        <v>0</v>
      </c>
      <c r="AP399" s="37">
        <f t="shared" si="186"/>
        <v>0</v>
      </c>
      <c r="AQ399" s="37">
        <f t="shared" si="187"/>
        <v>0</v>
      </c>
      <c r="AR399" s="5">
        <f>+IF(AP399&gt;0, IF(COUNTIF(AP$78:AP399,AP399)&lt;=1,TRUE,FALSE),0)*$C$51*-1</f>
        <v>0</v>
      </c>
      <c r="AS399" s="5">
        <f>+IF(AQ399&gt;0, IF(COUNTIF(AQ$78:AQ399,AQ399)&lt;=1,TRUE,FALSE),0)*$C$51*-1</f>
        <v>0</v>
      </c>
    </row>
    <row r="400" spans="1:45" s="5" customFormat="1" hidden="1" outlineLevel="1" x14ac:dyDescent="0.2">
      <c r="A400" s="6"/>
      <c r="F400" s="55">
        <f t="shared" si="188"/>
        <v>55.889999999997798</v>
      </c>
      <c r="G400" s="33">
        <f t="shared" si="162"/>
        <v>0</v>
      </c>
      <c r="H400" s="33">
        <f t="shared" si="163"/>
        <v>0</v>
      </c>
      <c r="I400" s="57">
        <f t="shared" si="164"/>
        <v>0</v>
      </c>
      <c r="J400" s="53">
        <f t="shared" si="165"/>
        <v>55.889999999997798</v>
      </c>
      <c r="L400" s="5">
        <f t="shared" si="189"/>
        <v>19.509999999998854</v>
      </c>
      <c r="M400" s="5">
        <f t="shared" si="190"/>
        <v>-47.540000000000248</v>
      </c>
      <c r="N400" s="5">
        <f t="shared" si="191"/>
        <v>-8.5265128291212022E-14</v>
      </c>
      <c r="O400" s="5">
        <f t="shared" si="192"/>
        <v>-91.120000000000061</v>
      </c>
      <c r="P400" s="5">
        <f t="shared" si="193"/>
        <v>63.259999999999877</v>
      </c>
      <c r="R400" s="5">
        <f t="shared" si="166"/>
        <v>2</v>
      </c>
      <c r="S400" s="5">
        <f t="shared" si="167"/>
        <v>0</v>
      </c>
      <c r="T400" s="5">
        <f t="shared" si="168"/>
        <v>0</v>
      </c>
      <c r="U400" s="5">
        <f t="shared" si="169"/>
        <v>0</v>
      </c>
      <c r="V400" s="5">
        <f t="shared" si="170"/>
        <v>1</v>
      </c>
      <c r="X400" s="5">
        <f t="shared" si="171"/>
        <v>0</v>
      </c>
      <c r="Y400" s="5">
        <f t="shared" si="172"/>
        <v>0</v>
      </c>
      <c r="Z400" s="5">
        <f t="shared" si="173"/>
        <v>0</v>
      </c>
      <c r="AA400" s="5">
        <f t="shared" si="174"/>
        <v>0</v>
      </c>
      <c r="AB400" s="5">
        <f t="shared" si="175"/>
        <v>0</v>
      </c>
      <c r="AD400" s="5">
        <f t="shared" si="176"/>
        <v>0</v>
      </c>
      <c r="AE400" s="5">
        <f t="shared" si="177"/>
        <v>2</v>
      </c>
      <c r="AF400" s="5">
        <f t="shared" si="178"/>
        <v>3</v>
      </c>
      <c r="AG400" s="5">
        <f t="shared" si="179"/>
        <v>1</v>
      </c>
      <c r="AH400" s="5">
        <f t="shared" si="180"/>
        <v>0</v>
      </c>
      <c r="AJ400" s="5">
        <f t="shared" si="181"/>
        <v>0</v>
      </c>
      <c r="AK400" s="5">
        <f t="shared" si="182"/>
        <v>0</v>
      </c>
      <c r="AL400" s="5">
        <f t="shared" si="183"/>
        <v>0</v>
      </c>
      <c r="AM400" s="5">
        <f t="shared" si="184"/>
        <v>0</v>
      </c>
      <c r="AN400" s="5">
        <f t="shared" si="185"/>
        <v>0</v>
      </c>
      <c r="AP400" s="37">
        <f t="shared" si="186"/>
        <v>0</v>
      </c>
      <c r="AQ400" s="37">
        <f t="shared" si="187"/>
        <v>0</v>
      </c>
      <c r="AR400" s="5">
        <f>+IF(AP400&gt;0, IF(COUNTIF(AP$78:AP400,AP400)&lt;=1,TRUE,FALSE),0)*$C$51*-1</f>
        <v>0</v>
      </c>
      <c r="AS400" s="5">
        <f>+IF(AQ400&gt;0, IF(COUNTIF(AQ$78:AQ400,AQ400)&lt;=1,TRUE,FALSE),0)*$C$51*-1</f>
        <v>0</v>
      </c>
    </row>
    <row r="401" spans="1:45" s="5" customFormat="1" hidden="1" outlineLevel="1" x14ac:dyDescent="0.2">
      <c r="A401" s="6"/>
      <c r="F401" s="55">
        <f t="shared" si="188"/>
        <v>55.889999999997798</v>
      </c>
      <c r="G401" s="33">
        <f t="shared" si="162"/>
        <v>0</v>
      </c>
      <c r="H401" s="33">
        <f t="shared" si="163"/>
        <v>0</v>
      </c>
      <c r="I401" s="57">
        <f t="shared" si="164"/>
        <v>0</v>
      </c>
      <c r="J401" s="53">
        <f t="shared" si="165"/>
        <v>55.889999999997798</v>
      </c>
      <c r="L401" s="5">
        <f t="shared" si="189"/>
        <v>19.509999999998854</v>
      </c>
      <c r="M401" s="5">
        <f t="shared" si="190"/>
        <v>-47.540000000000248</v>
      </c>
      <c r="N401" s="5">
        <f t="shared" si="191"/>
        <v>-8.5265128291212022E-14</v>
      </c>
      <c r="O401" s="5">
        <f t="shared" si="192"/>
        <v>-91.120000000000061</v>
      </c>
      <c r="P401" s="5">
        <f t="shared" si="193"/>
        <v>63.259999999999877</v>
      </c>
      <c r="R401" s="5">
        <f t="shared" si="166"/>
        <v>2</v>
      </c>
      <c r="S401" s="5">
        <f t="shared" si="167"/>
        <v>0</v>
      </c>
      <c r="T401" s="5">
        <f t="shared" si="168"/>
        <v>0</v>
      </c>
      <c r="U401" s="5">
        <f t="shared" si="169"/>
        <v>0</v>
      </c>
      <c r="V401" s="5">
        <f t="shared" si="170"/>
        <v>1</v>
      </c>
      <c r="X401" s="5">
        <f t="shared" si="171"/>
        <v>0</v>
      </c>
      <c r="Y401" s="5">
        <f t="shared" si="172"/>
        <v>0</v>
      </c>
      <c r="Z401" s="5">
        <f t="shared" si="173"/>
        <v>0</v>
      </c>
      <c r="AA401" s="5">
        <f t="shared" si="174"/>
        <v>0</v>
      </c>
      <c r="AB401" s="5">
        <f t="shared" si="175"/>
        <v>0</v>
      </c>
      <c r="AD401" s="5">
        <f t="shared" si="176"/>
        <v>0</v>
      </c>
      <c r="AE401" s="5">
        <f t="shared" si="177"/>
        <v>2</v>
      </c>
      <c r="AF401" s="5">
        <f t="shared" si="178"/>
        <v>3</v>
      </c>
      <c r="AG401" s="5">
        <f t="shared" si="179"/>
        <v>1</v>
      </c>
      <c r="AH401" s="5">
        <f t="shared" si="180"/>
        <v>0</v>
      </c>
      <c r="AJ401" s="5">
        <f t="shared" si="181"/>
        <v>0</v>
      </c>
      <c r="AK401" s="5">
        <f t="shared" si="182"/>
        <v>0</v>
      </c>
      <c r="AL401" s="5">
        <f t="shared" si="183"/>
        <v>0</v>
      </c>
      <c r="AM401" s="5">
        <f t="shared" si="184"/>
        <v>0</v>
      </c>
      <c r="AN401" s="5">
        <f t="shared" si="185"/>
        <v>0</v>
      </c>
      <c r="AP401" s="37">
        <f t="shared" si="186"/>
        <v>0</v>
      </c>
      <c r="AQ401" s="37">
        <f t="shared" si="187"/>
        <v>0</v>
      </c>
      <c r="AR401" s="5">
        <f>+IF(AP401&gt;0, IF(COUNTIF(AP$78:AP401,AP401)&lt;=1,TRUE,FALSE),0)*$C$51*-1</f>
        <v>0</v>
      </c>
      <c r="AS401" s="5">
        <f>+IF(AQ401&gt;0, IF(COUNTIF(AQ$78:AQ401,AQ401)&lt;=1,TRUE,FALSE),0)*$C$51*-1</f>
        <v>0</v>
      </c>
    </row>
    <row r="402" spans="1:45" s="5" customFormat="1" hidden="1" outlineLevel="1" x14ac:dyDescent="0.2">
      <c r="A402" s="6"/>
      <c r="F402" s="55">
        <f t="shared" si="188"/>
        <v>55.889999999997798</v>
      </c>
      <c r="G402" s="33">
        <f t="shared" si="162"/>
        <v>0</v>
      </c>
      <c r="H402" s="33">
        <f t="shared" si="163"/>
        <v>0</v>
      </c>
      <c r="I402" s="57">
        <f t="shared" si="164"/>
        <v>0</v>
      </c>
      <c r="J402" s="53">
        <f t="shared" si="165"/>
        <v>55.889999999997798</v>
      </c>
      <c r="L402" s="5">
        <f t="shared" si="189"/>
        <v>19.509999999998854</v>
      </c>
      <c r="M402" s="5">
        <f t="shared" si="190"/>
        <v>-47.540000000000248</v>
      </c>
      <c r="N402" s="5">
        <f t="shared" si="191"/>
        <v>-8.5265128291212022E-14</v>
      </c>
      <c r="O402" s="5">
        <f t="shared" si="192"/>
        <v>-91.120000000000061</v>
      </c>
      <c r="P402" s="5">
        <f t="shared" si="193"/>
        <v>63.259999999999877</v>
      </c>
      <c r="R402" s="5">
        <f t="shared" si="166"/>
        <v>2</v>
      </c>
      <c r="S402" s="5">
        <f t="shared" si="167"/>
        <v>0</v>
      </c>
      <c r="T402" s="5">
        <f t="shared" si="168"/>
        <v>0</v>
      </c>
      <c r="U402" s="5">
        <f t="shared" si="169"/>
        <v>0</v>
      </c>
      <c r="V402" s="5">
        <f t="shared" si="170"/>
        <v>1</v>
      </c>
      <c r="X402" s="5">
        <f t="shared" si="171"/>
        <v>0</v>
      </c>
      <c r="Y402" s="5">
        <f t="shared" si="172"/>
        <v>0</v>
      </c>
      <c r="Z402" s="5">
        <f t="shared" si="173"/>
        <v>0</v>
      </c>
      <c r="AA402" s="5">
        <f t="shared" si="174"/>
        <v>0</v>
      </c>
      <c r="AB402" s="5">
        <f t="shared" si="175"/>
        <v>0</v>
      </c>
      <c r="AD402" s="5">
        <f t="shared" si="176"/>
        <v>0</v>
      </c>
      <c r="AE402" s="5">
        <f t="shared" si="177"/>
        <v>2</v>
      </c>
      <c r="AF402" s="5">
        <f t="shared" si="178"/>
        <v>3</v>
      </c>
      <c r="AG402" s="5">
        <f t="shared" si="179"/>
        <v>1</v>
      </c>
      <c r="AH402" s="5">
        <f t="shared" si="180"/>
        <v>0</v>
      </c>
      <c r="AJ402" s="5">
        <f t="shared" si="181"/>
        <v>0</v>
      </c>
      <c r="AK402" s="5">
        <f t="shared" si="182"/>
        <v>0</v>
      </c>
      <c r="AL402" s="5">
        <f t="shared" si="183"/>
        <v>0</v>
      </c>
      <c r="AM402" s="5">
        <f t="shared" si="184"/>
        <v>0</v>
      </c>
      <c r="AN402" s="5">
        <f t="shared" si="185"/>
        <v>0</v>
      </c>
      <c r="AP402" s="37">
        <f t="shared" si="186"/>
        <v>0</v>
      </c>
      <c r="AQ402" s="37">
        <f t="shared" si="187"/>
        <v>0</v>
      </c>
      <c r="AR402" s="5">
        <f>+IF(AP402&gt;0, IF(COUNTIF(AP$78:AP402,AP402)&lt;=1,TRUE,FALSE),0)*$C$51*-1</f>
        <v>0</v>
      </c>
      <c r="AS402" s="5">
        <f>+IF(AQ402&gt;0, IF(COUNTIF(AQ$78:AQ402,AQ402)&lt;=1,TRUE,FALSE),0)*$C$51*-1</f>
        <v>0</v>
      </c>
    </row>
    <row r="403" spans="1:45" s="5" customFormat="1" hidden="1" outlineLevel="1" x14ac:dyDescent="0.2">
      <c r="A403" s="6"/>
      <c r="F403" s="55">
        <f t="shared" si="188"/>
        <v>55.889999999997798</v>
      </c>
      <c r="G403" s="33">
        <f t="shared" si="162"/>
        <v>0</v>
      </c>
      <c r="H403" s="33">
        <f t="shared" si="163"/>
        <v>0</v>
      </c>
      <c r="I403" s="57">
        <f t="shared" si="164"/>
        <v>0</v>
      </c>
      <c r="J403" s="53">
        <f t="shared" si="165"/>
        <v>55.889999999997798</v>
      </c>
      <c r="L403" s="5">
        <f t="shared" si="189"/>
        <v>19.509999999998854</v>
      </c>
      <c r="M403" s="5">
        <f t="shared" si="190"/>
        <v>-47.540000000000248</v>
      </c>
      <c r="N403" s="5">
        <f t="shared" si="191"/>
        <v>-8.5265128291212022E-14</v>
      </c>
      <c r="O403" s="5">
        <f t="shared" si="192"/>
        <v>-91.120000000000061</v>
      </c>
      <c r="P403" s="5">
        <f t="shared" si="193"/>
        <v>63.259999999999877</v>
      </c>
      <c r="R403" s="5">
        <f t="shared" si="166"/>
        <v>2</v>
      </c>
      <c r="S403" s="5">
        <f t="shared" si="167"/>
        <v>0</v>
      </c>
      <c r="T403" s="5">
        <f t="shared" si="168"/>
        <v>0</v>
      </c>
      <c r="U403" s="5">
        <f t="shared" si="169"/>
        <v>0</v>
      </c>
      <c r="V403" s="5">
        <f t="shared" si="170"/>
        <v>1</v>
      </c>
      <c r="X403" s="5">
        <f t="shared" si="171"/>
        <v>0</v>
      </c>
      <c r="Y403" s="5">
        <f t="shared" si="172"/>
        <v>0</v>
      </c>
      <c r="Z403" s="5">
        <f t="shared" si="173"/>
        <v>0</v>
      </c>
      <c r="AA403" s="5">
        <f t="shared" si="174"/>
        <v>0</v>
      </c>
      <c r="AB403" s="5">
        <f t="shared" si="175"/>
        <v>0</v>
      </c>
      <c r="AD403" s="5">
        <f t="shared" si="176"/>
        <v>0</v>
      </c>
      <c r="AE403" s="5">
        <f t="shared" si="177"/>
        <v>2</v>
      </c>
      <c r="AF403" s="5">
        <f t="shared" si="178"/>
        <v>3</v>
      </c>
      <c r="AG403" s="5">
        <f t="shared" si="179"/>
        <v>1</v>
      </c>
      <c r="AH403" s="5">
        <f t="shared" si="180"/>
        <v>0</v>
      </c>
      <c r="AJ403" s="5">
        <f t="shared" si="181"/>
        <v>0</v>
      </c>
      <c r="AK403" s="5">
        <f t="shared" si="182"/>
        <v>0</v>
      </c>
      <c r="AL403" s="5">
        <f t="shared" si="183"/>
        <v>0</v>
      </c>
      <c r="AM403" s="5">
        <f t="shared" si="184"/>
        <v>0</v>
      </c>
      <c r="AN403" s="5">
        <f t="shared" si="185"/>
        <v>0</v>
      </c>
      <c r="AP403" s="37">
        <f t="shared" si="186"/>
        <v>0</v>
      </c>
      <c r="AQ403" s="37">
        <f t="shared" si="187"/>
        <v>0</v>
      </c>
      <c r="AR403" s="5">
        <f>+IF(AP403&gt;0, IF(COUNTIF(AP$78:AP403,AP403)&lt;=1,TRUE,FALSE),0)*$C$51*-1</f>
        <v>0</v>
      </c>
      <c r="AS403" s="5">
        <f>+IF(AQ403&gt;0, IF(COUNTIF(AQ$78:AQ403,AQ403)&lt;=1,TRUE,FALSE),0)*$C$51*-1</f>
        <v>0</v>
      </c>
    </row>
    <row r="404" spans="1:45" s="5" customFormat="1" hidden="1" outlineLevel="1" x14ac:dyDescent="0.2">
      <c r="A404" s="6"/>
      <c r="F404" s="55">
        <f t="shared" si="188"/>
        <v>55.889999999997798</v>
      </c>
      <c r="G404" s="33">
        <f t="shared" si="162"/>
        <v>0</v>
      </c>
      <c r="H404" s="33">
        <f t="shared" si="163"/>
        <v>0</v>
      </c>
      <c r="I404" s="57">
        <f t="shared" si="164"/>
        <v>0</v>
      </c>
      <c r="J404" s="53">
        <f t="shared" si="165"/>
        <v>55.889999999997798</v>
      </c>
      <c r="L404" s="5">
        <f t="shared" si="189"/>
        <v>19.509999999998854</v>
      </c>
      <c r="M404" s="5">
        <f t="shared" si="190"/>
        <v>-47.540000000000248</v>
      </c>
      <c r="N404" s="5">
        <f t="shared" si="191"/>
        <v>-8.5265128291212022E-14</v>
      </c>
      <c r="O404" s="5">
        <f t="shared" si="192"/>
        <v>-91.120000000000061</v>
      </c>
      <c r="P404" s="5">
        <f t="shared" si="193"/>
        <v>63.259999999999877</v>
      </c>
      <c r="R404" s="5">
        <f t="shared" si="166"/>
        <v>2</v>
      </c>
      <c r="S404" s="5">
        <f t="shared" si="167"/>
        <v>0</v>
      </c>
      <c r="T404" s="5">
        <f t="shared" si="168"/>
        <v>0</v>
      </c>
      <c r="U404" s="5">
        <f t="shared" si="169"/>
        <v>0</v>
      </c>
      <c r="V404" s="5">
        <f t="shared" si="170"/>
        <v>1</v>
      </c>
      <c r="X404" s="5">
        <f t="shared" si="171"/>
        <v>0</v>
      </c>
      <c r="Y404" s="5">
        <f t="shared" si="172"/>
        <v>0</v>
      </c>
      <c r="Z404" s="5">
        <f t="shared" si="173"/>
        <v>0</v>
      </c>
      <c r="AA404" s="5">
        <f t="shared" si="174"/>
        <v>0</v>
      </c>
      <c r="AB404" s="5">
        <f t="shared" si="175"/>
        <v>0</v>
      </c>
      <c r="AD404" s="5">
        <f t="shared" si="176"/>
        <v>0</v>
      </c>
      <c r="AE404" s="5">
        <f t="shared" si="177"/>
        <v>2</v>
      </c>
      <c r="AF404" s="5">
        <f t="shared" si="178"/>
        <v>3</v>
      </c>
      <c r="AG404" s="5">
        <f t="shared" si="179"/>
        <v>1</v>
      </c>
      <c r="AH404" s="5">
        <f t="shared" si="180"/>
        <v>0</v>
      </c>
      <c r="AJ404" s="5">
        <f t="shared" si="181"/>
        <v>0</v>
      </c>
      <c r="AK404" s="5">
        <f t="shared" si="182"/>
        <v>0</v>
      </c>
      <c r="AL404" s="5">
        <f t="shared" si="183"/>
        <v>0</v>
      </c>
      <c r="AM404" s="5">
        <f t="shared" si="184"/>
        <v>0</v>
      </c>
      <c r="AN404" s="5">
        <f t="shared" si="185"/>
        <v>0</v>
      </c>
      <c r="AP404" s="37">
        <f t="shared" si="186"/>
        <v>0</v>
      </c>
      <c r="AQ404" s="37">
        <f t="shared" si="187"/>
        <v>0</v>
      </c>
      <c r="AR404" s="5">
        <f>+IF(AP404&gt;0, IF(COUNTIF(AP$78:AP404,AP404)&lt;=1,TRUE,FALSE),0)*$C$51*-1</f>
        <v>0</v>
      </c>
      <c r="AS404" s="5">
        <f>+IF(AQ404&gt;0, IF(COUNTIF(AQ$78:AQ404,AQ404)&lt;=1,TRUE,FALSE),0)*$C$51*-1</f>
        <v>0</v>
      </c>
    </row>
    <row r="405" spans="1:45" s="5" customFormat="1" hidden="1" outlineLevel="1" x14ac:dyDescent="0.2">
      <c r="A405" s="6"/>
      <c r="F405" s="55">
        <f t="shared" si="188"/>
        <v>55.889999999997798</v>
      </c>
      <c r="G405" s="33">
        <f t="shared" si="162"/>
        <v>0</v>
      </c>
      <c r="H405" s="33">
        <f t="shared" si="163"/>
        <v>0</v>
      </c>
      <c r="I405" s="57">
        <f t="shared" si="164"/>
        <v>0</v>
      </c>
      <c r="J405" s="53">
        <f t="shared" si="165"/>
        <v>55.889999999997798</v>
      </c>
      <c r="L405" s="5">
        <f t="shared" si="189"/>
        <v>19.509999999998854</v>
      </c>
      <c r="M405" s="5">
        <f t="shared" si="190"/>
        <v>-47.540000000000248</v>
      </c>
      <c r="N405" s="5">
        <f t="shared" si="191"/>
        <v>-8.5265128291212022E-14</v>
      </c>
      <c r="O405" s="5">
        <f t="shared" si="192"/>
        <v>-91.120000000000061</v>
      </c>
      <c r="P405" s="5">
        <f t="shared" si="193"/>
        <v>63.259999999999877</v>
      </c>
      <c r="R405" s="5">
        <f t="shared" si="166"/>
        <v>2</v>
      </c>
      <c r="S405" s="5">
        <f t="shared" si="167"/>
        <v>0</v>
      </c>
      <c r="T405" s="5">
        <f t="shared" si="168"/>
        <v>0</v>
      </c>
      <c r="U405" s="5">
        <f t="shared" si="169"/>
        <v>0</v>
      </c>
      <c r="V405" s="5">
        <f t="shared" si="170"/>
        <v>1</v>
      </c>
      <c r="X405" s="5">
        <f t="shared" si="171"/>
        <v>0</v>
      </c>
      <c r="Y405" s="5">
        <f t="shared" si="172"/>
        <v>0</v>
      </c>
      <c r="Z405" s="5">
        <f t="shared" si="173"/>
        <v>0</v>
      </c>
      <c r="AA405" s="5">
        <f t="shared" si="174"/>
        <v>0</v>
      </c>
      <c r="AB405" s="5">
        <f t="shared" si="175"/>
        <v>0</v>
      </c>
      <c r="AD405" s="5">
        <f t="shared" si="176"/>
        <v>0</v>
      </c>
      <c r="AE405" s="5">
        <f t="shared" si="177"/>
        <v>2</v>
      </c>
      <c r="AF405" s="5">
        <f t="shared" si="178"/>
        <v>3</v>
      </c>
      <c r="AG405" s="5">
        <f t="shared" si="179"/>
        <v>1</v>
      </c>
      <c r="AH405" s="5">
        <f t="shared" si="180"/>
        <v>0</v>
      </c>
      <c r="AJ405" s="5">
        <f t="shared" si="181"/>
        <v>0</v>
      </c>
      <c r="AK405" s="5">
        <f t="shared" si="182"/>
        <v>0</v>
      </c>
      <c r="AL405" s="5">
        <f t="shared" si="183"/>
        <v>0</v>
      </c>
      <c r="AM405" s="5">
        <f t="shared" si="184"/>
        <v>0</v>
      </c>
      <c r="AN405" s="5">
        <f t="shared" si="185"/>
        <v>0</v>
      </c>
      <c r="AP405" s="37">
        <f t="shared" si="186"/>
        <v>0</v>
      </c>
      <c r="AQ405" s="37">
        <f t="shared" si="187"/>
        <v>0</v>
      </c>
      <c r="AR405" s="5">
        <f>+IF(AP405&gt;0, IF(COUNTIF(AP$78:AP405,AP405)&lt;=1,TRUE,FALSE),0)*$C$51*-1</f>
        <v>0</v>
      </c>
      <c r="AS405" s="5">
        <f>+IF(AQ405&gt;0, IF(COUNTIF(AQ$78:AQ405,AQ405)&lt;=1,TRUE,FALSE),0)*$C$51*-1</f>
        <v>0</v>
      </c>
    </row>
    <row r="406" spans="1:45" s="5" customFormat="1" hidden="1" outlineLevel="1" x14ac:dyDescent="0.2">
      <c r="A406" s="6"/>
      <c r="F406" s="55">
        <f t="shared" si="188"/>
        <v>55.889999999997798</v>
      </c>
      <c r="G406" s="33">
        <f t="shared" si="162"/>
        <v>0</v>
      </c>
      <c r="H406" s="33">
        <f t="shared" si="163"/>
        <v>0</v>
      </c>
      <c r="I406" s="57">
        <f t="shared" si="164"/>
        <v>0</v>
      </c>
      <c r="J406" s="53">
        <f t="shared" si="165"/>
        <v>55.889999999997798</v>
      </c>
      <c r="L406" s="5">
        <f t="shared" si="189"/>
        <v>19.509999999998854</v>
      </c>
      <c r="M406" s="5">
        <f t="shared" si="190"/>
        <v>-47.540000000000248</v>
      </c>
      <c r="N406" s="5">
        <f t="shared" si="191"/>
        <v>-8.5265128291212022E-14</v>
      </c>
      <c r="O406" s="5">
        <f t="shared" si="192"/>
        <v>-91.120000000000061</v>
      </c>
      <c r="P406" s="5">
        <f t="shared" si="193"/>
        <v>63.259999999999877</v>
      </c>
      <c r="R406" s="5">
        <f t="shared" si="166"/>
        <v>2</v>
      </c>
      <c r="S406" s="5">
        <f t="shared" si="167"/>
        <v>0</v>
      </c>
      <c r="T406" s="5">
        <f t="shared" si="168"/>
        <v>0</v>
      </c>
      <c r="U406" s="5">
        <f t="shared" si="169"/>
        <v>0</v>
      </c>
      <c r="V406" s="5">
        <f t="shared" si="170"/>
        <v>1</v>
      </c>
      <c r="X406" s="5">
        <f t="shared" si="171"/>
        <v>0</v>
      </c>
      <c r="Y406" s="5">
        <f t="shared" si="172"/>
        <v>0</v>
      </c>
      <c r="Z406" s="5">
        <f t="shared" si="173"/>
        <v>0</v>
      </c>
      <c r="AA406" s="5">
        <f t="shared" si="174"/>
        <v>0</v>
      </c>
      <c r="AB406" s="5">
        <f t="shared" si="175"/>
        <v>0</v>
      </c>
      <c r="AD406" s="5">
        <f t="shared" si="176"/>
        <v>0</v>
      </c>
      <c r="AE406" s="5">
        <f t="shared" si="177"/>
        <v>2</v>
      </c>
      <c r="AF406" s="5">
        <f t="shared" si="178"/>
        <v>3</v>
      </c>
      <c r="AG406" s="5">
        <f t="shared" si="179"/>
        <v>1</v>
      </c>
      <c r="AH406" s="5">
        <f t="shared" si="180"/>
        <v>0</v>
      </c>
      <c r="AJ406" s="5">
        <f t="shared" si="181"/>
        <v>0</v>
      </c>
      <c r="AK406" s="5">
        <f t="shared" si="182"/>
        <v>0</v>
      </c>
      <c r="AL406" s="5">
        <f t="shared" si="183"/>
        <v>0</v>
      </c>
      <c r="AM406" s="5">
        <f t="shared" si="184"/>
        <v>0</v>
      </c>
      <c r="AN406" s="5">
        <f t="shared" si="185"/>
        <v>0</v>
      </c>
      <c r="AP406" s="37">
        <f t="shared" si="186"/>
        <v>0</v>
      </c>
      <c r="AQ406" s="37">
        <f t="shared" si="187"/>
        <v>0</v>
      </c>
      <c r="AR406" s="5">
        <f>+IF(AP406&gt;0, IF(COUNTIF(AP$78:AP406,AP406)&lt;=1,TRUE,FALSE),0)*$C$51*-1</f>
        <v>0</v>
      </c>
      <c r="AS406" s="5">
        <f>+IF(AQ406&gt;0, IF(COUNTIF(AQ$78:AQ406,AQ406)&lt;=1,TRUE,FALSE),0)*$C$51*-1</f>
        <v>0</v>
      </c>
    </row>
    <row r="407" spans="1:45" s="5" customFormat="1" hidden="1" outlineLevel="1" x14ac:dyDescent="0.2">
      <c r="A407" s="6"/>
      <c r="F407" s="55">
        <f t="shared" si="188"/>
        <v>55.889999999997798</v>
      </c>
      <c r="G407" s="33">
        <f t="shared" si="162"/>
        <v>0</v>
      </c>
      <c r="H407" s="33">
        <f t="shared" si="163"/>
        <v>0</v>
      </c>
      <c r="I407" s="57">
        <f t="shared" si="164"/>
        <v>0</v>
      </c>
      <c r="J407" s="53">
        <f t="shared" si="165"/>
        <v>55.889999999997798</v>
      </c>
      <c r="L407" s="5">
        <f t="shared" si="189"/>
        <v>19.509999999998854</v>
      </c>
      <c r="M407" s="5">
        <f t="shared" si="190"/>
        <v>-47.540000000000248</v>
      </c>
      <c r="N407" s="5">
        <f t="shared" si="191"/>
        <v>-8.5265128291212022E-14</v>
      </c>
      <c r="O407" s="5">
        <f t="shared" si="192"/>
        <v>-91.120000000000061</v>
      </c>
      <c r="P407" s="5">
        <f t="shared" si="193"/>
        <v>63.259999999999877</v>
      </c>
      <c r="R407" s="5">
        <f t="shared" si="166"/>
        <v>2</v>
      </c>
      <c r="S407" s="5">
        <f t="shared" si="167"/>
        <v>0</v>
      </c>
      <c r="T407" s="5">
        <f t="shared" si="168"/>
        <v>0</v>
      </c>
      <c r="U407" s="5">
        <f t="shared" si="169"/>
        <v>0</v>
      </c>
      <c r="V407" s="5">
        <f t="shared" si="170"/>
        <v>1</v>
      </c>
      <c r="X407" s="5">
        <f t="shared" si="171"/>
        <v>0</v>
      </c>
      <c r="Y407" s="5">
        <f t="shared" si="172"/>
        <v>0</v>
      </c>
      <c r="Z407" s="5">
        <f t="shared" si="173"/>
        <v>0</v>
      </c>
      <c r="AA407" s="5">
        <f t="shared" si="174"/>
        <v>0</v>
      </c>
      <c r="AB407" s="5">
        <f t="shared" si="175"/>
        <v>0</v>
      </c>
      <c r="AD407" s="5">
        <f t="shared" si="176"/>
        <v>0</v>
      </c>
      <c r="AE407" s="5">
        <f t="shared" si="177"/>
        <v>2</v>
      </c>
      <c r="AF407" s="5">
        <f t="shared" si="178"/>
        <v>3</v>
      </c>
      <c r="AG407" s="5">
        <f t="shared" si="179"/>
        <v>1</v>
      </c>
      <c r="AH407" s="5">
        <f t="shared" si="180"/>
        <v>0</v>
      </c>
      <c r="AJ407" s="5">
        <f t="shared" si="181"/>
        <v>0</v>
      </c>
      <c r="AK407" s="5">
        <f t="shared" si="182"/>
        <v>0</v>
      </c>
      <c r="AL407" s="5">
        <f t="shared" si="183"/>
        <v>0</v>
      </c>
      <c r="AM407" s="5">
        <f t="shared" si="184"/>
        <v>0</v>
      </c>
      <c r="AN407" s="5">
        <f t="shared" si="185"/>
        <v>0</v>
      </c>
      <c r="AP407" s="37">
        <f t="shared" si="186"/>
        <v>0</v>
      </c>
      <c r="AQ407" s="37">
        <f t="shared" si="187"/>
        <v>0</v>
      </c>
      <c r="AR407" s="5">
        <f>+IF(AP407&gt;0, IF(COUNTIF(AP$78:AP407,AP407)&lt;=1,TRUE,FALSE),0)*$C$51*-1</f>
        <v>0</v>
      </c>
      <c r="AS407" s="5">
        <f>+IF(AQ407&gt;0, IF(COUNTIF(AQ$78:AQ407,AQ407)&lt;=1,TRUE,FALSE),0)*$C$51*-1</f>
        <v>0</v>
      </c>
    </row>
    <row r="408" spans="1:45" s="5" customFormat="1" hidden="1" outlineLevel="1" x14ac:dyDescent="0.2">
      <c r="A408" s="6"/>
      <c r="F408" s="55">
        <f t="shared" si="188"/>
        <v>55.889999999997798</v>
      </c>
      <c r="G408" s="33">
        <f t="shared" si="162"/>
        <v>0</v>
      </c>
      <c r="H408" s="33">
        <f t="shared" si="163"/>
        <v>0</v>
      </c>
      <c r="I408" s="57">
        <f t="shared" si="164"/>
        <v>0</v>
      </c>
      <c r="J408" s="53">
        <f t="shared" si="165"/>
        <v>55.889999999997798</v>
      </c>
      <c r="L408" s="5">
        <f t="shared" si="189"/>
        <v>19.509999999998854</v>
      </c>
      <c r="M408" s="5">
        <f t="shared" si="190"/>
        <v>-47.540000000000248</v>
      </c>
      <c r="N408" s="5">
        <f t="shared" si="191"/>
        <v>-8.5265128291212022E-14</v>
      </c>
      <c r="O408" s="5">
        <f t="shared" si="192"/>
        <v>-91.120000000000061</v>
      </c>
      <c r="P408" s="5">
        <f t="shared" si="193"/>
        <v>63.259999999999877</v>
      </c>
      <c r="R408" s="5">
        <f t="shared" si="166"/>
        <v>2</v>
      </c>
      <c r="S408" s="5">
        <f t="shared" si="167"/>
        <v>0</v>
      </c>
      <c r="T408" s="5">
        <f t="shared" si="168"/>
        <v>0</v>
      </c>
      <c r="U408" s="5">
        <f t="shared" si="169"/>
        <v>0</v>
      </c>
      <c r="V408" s="5">
        <f t="shared" si="170"/>
        <v>1</v>
      </c>
      <c r="X408" s="5">
        <f t="shared" si="171"/>
        <v>0</v>
      </c>
      <c r="Y408" s="5">
        <f t="shared" si="172"/>
        <v>0</v>
      </c>
      <c r="Z408" s="5">
        <f t="shared" si="173"/>
        <v>0</v>
      </c>
      <c r="AA408" s="5">
        <f t="shared" si="174"/>
        <v>0</v>
      </c>
      <c r="AB408" s="5">
        <f t="shared" si="175"/>
        <v>0</v>
      </c>
      <c r="AD408" s="5">
        <f t="shared" si="176"/>
        <v>0</v>
      </c>
      <c r="AE408" s="5">
        <f t="shared" si="177"/>
        <v>2</v>
      </c>
      <c r="AF408" s="5">
        <f t="shared" si="178"/>
        <v>3</v>
      </c>
      <c r="AG408" s="5">
        <f t="shared" si="179"/>
        <v>1</v>
      </c>
      <c r="AH408" s="5">
        <f t="shared" si="180"/>
        <v>0</v>
      </c>
      <c r="AJ408" s="5">
        <f t="shared" si="181"/>
        <v>0</v>
      </c>
      <c r="AK408" s="5">
        <f t="shared" si="182"/>
        <v>0</v>
      </c>
      <c r="AL408" s="5">
        <f t="shared" si="183"/>
        <v>0</v>
      </c>
      <c r="AM408" s="5">
        <f t="shared" si="184"/>
        <v>0</v>
      </c>
      <c r="AN408" s="5">
        <f t="shared" si="185"/>
        <v>0</v>
      </c>
      <c r="AP408" s="37">
        <f t="shared" si="186"/>
        <v>0</v>
      </c>
      <c r="AQ408" s="37">
        <f t="shared" si="187"/>
        <v>0</v>
      </c>
      <c r="AR408" s="5">
        <f>+IF(AP408&gt;0, IF(COUNTIF(AP$78:AP408,AP408)&lt;=1,TRUE,FALSE),0)*$C$51*-1</f>
        <v>0</v>
      </c>
      <c r="AS408" s="5">
        <f>+IF(AQ408&gt;0, IF(COUNTIF(AQ$78:AQ408,AQ408)&lt;=1,TRUE,FALSE),0)*$C$51*-1</f>
        <v>0</v>
      </c>
    </row>
    <row r="409" spans="1:45" s="5" customFormat="1" hidden="1" outlineLevel="1" x14ac:dyDescent="0.2">
      <c r="A409" s="6"/>
      <c r="F409" s="55">
        <f t="shared" si="188"/>
        <v>55.889999999997798</v>
      </c>
      <c r="G409" s="33">
        <f t="shared" si="162"/>
        <v>0</v>
      </c>
      <c r="H409" s="33">
        <f t="shared" si="163"/>
        <v>0</v>
      </c>
      <c r="I409" s="57">
        <f t="shared" si="164"/>
        <v>0</v>
      </c>
      <c r="J409" s="53">
        <f t="shared" si="165"/>
        <v>55.889999999997798</v>
      </c>
      <c r="L409" s="5">
        <f t="shared" si="189"/>
        <v>19.509999999998854</v>
      </c>
      <c r="M409" s="5">
        <f t="shared" si="190"/>
        <v>-47.540000000000248</v>
      </c>
      <c r="N409" s="5">
        <f t="shared" si="191"/>
        <v>-8.5265128291212022E-14</v>
      </c>
      <c r="O409" s="5">
        <f t="shared" si="192"/>
        <v>-91.120000000000061</v>
      </c>
      <c r="P409" s="5">
        <f t="shared" si="193"/>
        <v>63.259999999999877</v>
      </c>
      <c r="R409" s="5">
        <f t="shared" si="166"/>
        <v>2</v>
      </c>
      <c r="S409" s="5">
        <f t="shared" si="167"/>
        <v>0</v>
      </c>
      <c r="T409" s="5">
        <f t="shared" si="168"/>
        <v>0</v>
      </c>
      <c r="U409" s="5">
        <f t="shared" si="169"/>
        <v>0</v>
      </c>
      <c r="V409" s="5">
        <f t="shared" si="170"/>
        <v>1</v>
      </c>
      <c r="X409" s="5">
        <f t="shared" si="171"/>
        <v>0</v>
      </c>
      <c r="Y409" s="5">
        <f t="shared" si="172"/>
        <v>0</v>
      </c>
      <c r="Z409" s="5">
        <f t="shared" si="173"/>
        <v>0</v>
      </c>
      <c r="AA409" s="5">
        <f t="shared" si="174"/>
        <v>0</v>
      </c>
      <c r="AB409" s="5">
        <f t="shared" si="175"/>
        <v>0</v>
      </c>
      <c r="AD409" s="5">
        <f t="shared" si="176"/>
        <v>0</v>
      </c>
      <c r="AE409" s="5">
        <f t="shared" si="177"/>
        <v>2</v>
      </c>
      <c r="AF409" s="5">
        <f t="shared" si="178"/>
        <v>3</v>
      </c>
      <c r="AG409" s="5">
        <f t="shared" si="179"/>
        <v>1</v>
      </c>
      <c r="AH409" s="5">
        <f t="shared" si="180"/>
        <v>0</v>
      </c>
      <c r="AJ409" s="5">
        <f t="shared" si="181"/>
        <v>0</v>
      </c>
      <c r="AK409" s="5">
        <f t="shared" si="182"/>
        <v>0</v>
      </c>
      <c r="AL409" s="5">
        <f t="shared" si="183"/>
        <v>0</v>
      </c>
      <c r="AM409" s="5">
        <f t="shared" si="184"/>
        <v>0</v>
      </c>
      <c r="AN409" s="5">
        <f t="shared" si="185"/>
        <v>0</v>
      </c>
      <c r="AP409" s="37">
        <f t="shared" si="186"/>
        <v>0</v>
      </c>
      <c r="AQ409" s="37">
        <f t="shared" si="187"/>
        <v>0</v>
      </c>
      <c r="AR409" s="5">
        <f>+IF(AP409&gt;0, IF(COUNTIF(AP$78:AP409,AP409)&lt;=1,TRUE,FALSE),0)*$C$51*-1</f>
        <v>0</v>
      </c>
      <c r="AS409" s="5">
        <f>+IF(AQ409&gt;0, IF(COUNTIF(AQ$78:AQ409,AQ409)&lt;=1,TRUE,FALSE),0)*$C$51*-1</f>
        <v>0</v>
      </c>
    </row>
    <row r="410" spans="1:45" s="5" customFormat="1" hidden="1" outlineLevel="1" x14ac:dyDescent="0.2">
      <c r="A410" s="6"/>
      <c r="F410" s="55">
        <f t="shared" si="188"/>
        <v>55.889999999997798</v>
      </c>
      <c r="G410" s="33">
        <f t="shared" si="162"/>
        <v>0</v>
      </c>
      <c r="H410" s="33">
        <f t="shared" si="163"/>
        <v>0</v>
      </c>
      <c r="I410" s="57">
        <f t="shared" si="164"/>
        <v>0</v>
      </c>
      <c r="J410" s="53">
        <f t="shared" si="165"/>
        <v>55.889999999997798</v>
      </c>
      <c r="L410" s="5">
        <f t="shared" si="189"/>
        <v>19.509999999998854</v>
      </c>
      <c r="M410" s="5">
        <f t="shared" si="190"/>
        <v>-47.540000000000248</v>
      </c>
      <c r="N410" s="5">
        <f t="shared" si="191"/>
        <v>-8.5265128291212022E-14</v>
      </c>
      <c r="O410" s="5">
        <f t="shared" si="192"/>
        <v>-91.120000000000061</v>
      </c>
      <c r="P410" s="5">
        <f t="shared" si="193"/>
        <v>63.259999999999877</v>
      </c>
      <c r="R410" s="5">
        <f t="shared" si="166"/>
        <v>2</v>
      </c>
      <c r="S410" s="5">
        <f t="shared" si="167"/>
        <v>0</v>
      </c>
      <c r="T410" s="5">
        <f t="shared" si="168"/>
        <v>0</v>
      </c>
      <c r="U410" s="5">
        <f t="shared" si="169"/>
        <v>0</v>
      </c>
      <c r="V410" s="5">
        <f t="shared" si="170"/>
        <v>1</v>
      </c>
      <c r="X410" s="5">
        <f t="shared" si="171"/>
        <v>0</v>
      </c>
      <c r="Y410" s="5">
        <f t="shared" si="172"/>
        <v>0</v>
      </c>
      <c r="Z410" s="5">
        <f t="shared" si="173"/>
        <v>0</v>
      </c>
      <c r="AA410" s="5">
        <f t="shared" si="174"/>
        <v>0</v>
      </c>
      <c r="AB410" s="5">
        <f t="shared" si="175"/>
        <v>0</v>
      </c>
      <c r="AD410" s="5">
        <f t="shared" si="176"/>
        <v>0</v>
      </c>
      <c r="AE410" s="5">
        <f t="shared" si="177"/>
        <v>2</v>
      </c>
      <c r="AF410" s="5">
        <f t="shared" si="178"/>
        <v>3</v>
      </c>
      <c r="AG410" s="5">
        <f t="shared" si="179"/>
        <v>1</v>
      </c>
      <c r="AH410" s="5">
        <f t="shared" si="180"/>
        <v>0</v>
      </c>
      <c r="AJ410" s="5">
        <f t="shared" si="181"/>
        <v>0</v>
      </c>
      <c r="AK410" s="5">
        <f t="shared" si="182"/>
        <v>0</v>
      </c>
      <c r="AL410" s="5">
        <f t="shared" si="183"/>
        <v>0</v>
      </c>
      <c r="AM410" s="5">
        <f t="shared" si="184"/>
        <v>0</v>
      </c>
      <c r="AN410" s="5">
        <f t="shared" si="185"/>
        <v>0</v>
      </c>
      <c r="AP410" s="37">
        <f t="shared" si="186"/>
        <v>0</v>
      </c>
      <c r="AQ410" s="37">
        <f t="shared" si="187"/>
        <v>0</v>
      </c>
      <c r="AR410" s="5">
        <f>+IF(AP410&gt;0, IF(COUNTIF(AP$78:AP410,AP410)&lt;=1,TRUE,FALSE),0)*$C$51*-1</f>
        <v>0</v>
      </c>
      <c r="AS410" s="5">
        <f>+IF(AQ410&gt;0, IF(COUNTIF(AQ$78:AQ410,AQ410)&lt;=1,TRUE,FALSE),0)*$C$51*-1</f>
        <v>0</v>
      </c>
    </row>
    <row r="411" spans="1:45" s="5" customFormat="1" hidden="1" outlineLevel="1" x14ac:dyDescent="0.2">
      <c r="A411" s="6"/>
      <c r="F411" s="55">
        <f t="shared" si="188"/>
        <v>55.889999999997798</v>
      </c>
      <c r="G411" s="33">
        <f t="shared" si="162"/>
        <v>0</v>
      </c>
      <c r="H411" s="33">
        <f t="shared" si="163"/>
        <v>0</v>
      </c>
      <c r="I411" s="57">
        <f t="shared" si="164"/>
        <v>0</v>
      </c>
      <c r="J411" s="53">
        <f t="shared" si="165"/>
        <v>55.889999999997798</v>
      </c>
      <c r="L411" s="5">
        <f t="shared" si="189"/>
        <v>19.509999999998854</v>
      </c>
      <c r="M411" s="5">
        <f t="shared" si="190"/>
        <v>-47.540000000000248</v>
      </c>
      <c r="N411" s="5">
        <f t="shared" si="191"/>
        <v>-8.5265128291212022E-14</v>
      </c>
      <c r="O411" s="5">
        <f t="shared" si="192"/>
        <v>-91.120000000000061</v>
      </c>
      <c r="P411" s="5">
        <f t="shared" si="193"/>
        <v>63.259999999999877</v>
      </c>
      <c r="R411" s="5">
        <f t="shared" si="166"/>
        <v>2</v>
      </c>
      <c r="S411" s="5">
        <f t="shared" si="167"/>
        <v>0</v>
      </c>
      <c r="T411" s="5">
        <f t="shared" si="168"/>
        <v>0</v>
      </c>
      <c r="U411" s="5">
        <f t="shared" si="169"/>
        <v>0</v>
      </c>
      <c r="V411" s="5">
        <f t="shared" si="170"/>
        <v>1</v>
      </c>
      <c r="X411" s="5">
        <f t="shared" si="171"/>
        <v>0</v>
      </c>
      <c r="Y411" s="5">
        <f t="shared" si="172"/>
        <v>0</v>
      </c>
      <c r="Z411" s="5">
        <f t="shared" si="173"/>
        <v>0</v>
      </c>
      <c r="AA411" s="5">
        <f t="shared" si="174"/>
        <v>0</v>
      </c>
      <c r="AB411" s="5">
        <f t="shared" si="175"/>
        <v>0</v>
      </c>
      <c r="AD411" s="5">
        <f t="shared" si="176"/>
        <v>0</v>
      </c>
      <c r="AE411" s="5">
        <f t="shared" si="177"/>
        <v>2</v>
      </c>
      <c r="AF411" s="5">
        <f t="shared" si="178"/>
        <v>3</v>
      </c>
      <c r="AG411" s="5">
        <f t="shared" si="179"/>
        <v>1</v>
      </c>
      <c r="AH411" s="5">
        <f t="shared" si="180"/>
        <v>0</v>
      </c>
      <c r="AJ411" s="5">
        <f t="shared" si="181"/>
        <v>0</v>
      </c>
      <c r="AK411" s="5">
        <f t="shared" si="182"/>
        <v>0</v>
      </c>
      <c r="AL411" s="5">
        <f t="shared" si="183"/>
        <v>0</v>
      </c>
      <c r="AM411" s="5">
        <f t="shared" si="184"/>
        <v>0</v>
      </c>
      <c r="AN411" s="5">
        <f t="shared" si="185"/>
        <v>0</v>
      </c>
      <c r="AP411" s="37">
        <f t="shared" si="186"/>
        <v>0</v>
      </c>
      <c r="AQ411" s="37">
        <f t="shared" si="187"/>
        <v>0</v>
      </c>
      <c r="AR411" s="5">
        <f>+IF(AP411&gt;0, IF(COUNTIF(AP$78:AP411,AP411)&lt;=1,TRUE,FALSE),0)*$C$51*-1</f>
        <v>0</v>
      </c>
      <c r="AS411" s="5">
        <f>+IF(AQ411&gt;0, IF(COUNTIF(AQ$78:AQ411,AQ411)&lt;=1,TRUE,FALSE),0)*$C$51*-1</f>
        <v>0</v>
      </c>
    </row>
    <row r="412" spans="1:45" s="5" customFormat="1" hidden="1" outlineLevel="1" x14ac:dyDescent="0.2">
      <c r="A412" s="6"/>
      <c r="F412" s="55">
        <f t="shared" si="188"/>
        <v>55.889999999997798</v>
      </c>
      <c r="G412" s="33">
        <f t="shared" si="162"/>
        <v>0</v>
      </c>
      <c r="H412" s="33">
        <f t="shared" si="163"/>
        <v>0</v>
      </c>
      <c r="I412" s="57">
        <f t="shared" si="164"/>
        <v>0</v>
      </c>
      <c r="J412" s="53">
        <f t="shared" si="165"/>
        <v>55.889999999997798</v>
      </c>
      <c r="L412" s="5">
        <f t="shared" si="189"/>
        <v>19.509999999998854</v>
      </c>
      <c r="M412" s="5">
        <f t="shared" si="190"/>
        <v>-47.540000000000248</v>
      </c>
      <c r="N412" s="5">
        <f t="shared" si="191"/>
        <v>-8.5265128291212022E-14</v>
      </c>
      <c r="O412" s="5">
        <f t="shared" si="192"/>
        <v>-91.120000000000061</v>
      </c>
      <c r="P412" s="5">
        <f t="shared" si="193"/>
        <v>63.259999999999877</v>
      </c>
      <c r="R412" s="5">
        <f t="shared" si="166"/>
        <v>2</v>
      </c>
      <c r="S412" s="5">
        <f t="shared" si="167"/>
        <v>0</v>
      </c>
      <c r="T412" s="5">
        <f t="shared" si="168"/>
        <v>0</v>
      </c>
      <c r="U412" s="5">
        <f t="shared" si="169"/>
        <v>0</v>
      </c>
      <c r="V412" s="5">
        <f t="shared" si="170"/>
        <v>1</v>
      </c>
      <c r="X412" s="5">
        <f t="shared" si="171"/>
        <v>0</v>
      </c>
      <c r="Y412" s="5">
        <f t="shared" si="172"/>
        <v>0</v>
      </c>
      <c r="Z412" s="5">
        <f t="shared" si="173"/>
        <v>0</v>
      </c>
      <c r="AA412" s="5">
        <f t="shared" si="174"/>
        <v>0</v>
      </c>
      <c r="AB412" s="5">
        <f t="shared" si="175"/>
        <v>0</v>
      </c>
      <c r="AD412" s="5">
        <f t="shared" si="176"/>
        <v>0</v>
      </c>
      <c r="AE412" s="5">
        <f t="shared" si="177"/>
        <v>2</v>
      </c>
      <c r="AF412" s="5">
        <f t="shared" si="178"/>
        <v>3</v>
      </c>
      <c r="AG412" s="5">
        <f t="shared" si="179"/>
        <v>1</v>
      </c>
      <c r="AH412" s="5">
        <f t="shared" si="180"/>
        <v>0</v>
      </c>
      <c r="AJ412" s="5">
        <f t="shared" si="181"/>
        <v>0</v>
      </c>
      <c r="AK412" s="5">
        <f t="shared" si="182"/>
        <v>0</v>
      </c>
      <c r="AL412" s="5">
        <f t="shared" si="183"/>
        <v>0</v>
      </c>
      <c r="AM412" s="5">
        <f t="shared" si="184"/>
        <v>0</v>
      </c>
      <c r="AN412" s="5">
        <f t="shared" si="185"/>
        <v>0</v>
      </c>
      <c r="AP412" s="37">
        <f t="shared" si="186"/>
        <v>0</v>
      </c>
      <c r="AQ412" s="37">
        <f t="shared" si="187"/>
        <v>0</v>
      </c>
      <c r="AR412" s="5">
        <f>+IF(AP412&gt;0, IF(COUNTIF(AP$78:AP412,AP412)&lt;=1,TRUE,FALSE),0)*$C$51*-1</f>
        <v>0</v>
      </c>
      <c r="AS412" s="5">
        <f>+IF(AQ412&gt;0, IF(COUNTIF(AQ$78:AQ412,AQ412)&lt;=1,TRUE,FALSE),0)*$C$51*-1</f>
        <v>0</v>
      </c>
    </row>
    <row r="413" spans="1:45" s="5" customFormat="1" hidden="1" outlineLevel="1" x14ac:dyDescent="0.2">
      <c r="A413" s="6"/>
      <c r="F413" s="55">
        <f t="shared" si="188"/>
        <v>55.889999999997798</v>
      </c>
      <c r="G413" s="33">
        <f t="shared" si="162"/>
        <v>0</v>
      </c>
      <c r="H413" s="33">
        <f t="shared" si="163"/>
        <v>0</v>
      </c>
      <c r="I413" s="57">
        <f t="shared" si="164"/>
        <v>0</v>
      </c>
      <c r="J413" s="53">
        <f t="shared" si="165"/>
        <v>55.889999999997798</v>
      </c>
      <c r="L413" s="5">
        <f t="shared" si="189"/>
        <v>19.509999999998854</v>
      </c>
      <c r="M413" s="5">
        <f t="shared" si="190"/>
        <v>-47.540000000000248</v>
      </c>
      <c r="N413" s="5">
        <f t="shared" si="191"/>
        <v>-8.5265128291212022E-14</v>
      </c>
      <c r="O413" s="5">
        <f t="shared" si="192"/>
        <v>-91.120000000000061</v>
      </c>
      <c r="P413" s="5">
        <f t="shared" si="193"/>
        <v>63.259999999999877</v>
      </c>
      <c r="R413" s="5">
        <f t="shared" si="166"/>
        <v>2</v>
      </c>
      <c r="S413" s="5">
        <f t="shared" si="167"/>
        <v>0</v>
      </c>
      <c r="T413" s="5">
        <f t="shared" si="168"/>
        <v>0</v>
      </c>
      <c r="U413" s="5">
        <f t="shared" si="169"/>
        <v>0</v>
      </c>
      <c r="V413" s="5">
        <f t="shared" si="170"/>
        <v>1</v>
      </c>
      <c r="X413" s="5">
        <f t="shared" si="171"/>
        <v>0</v>
      </c>
      <c r="Y413" s="5">
        <f t="shared" si="172"/>
        <v>0</v>
      </c>
      <c r="Z413" s="5">
        <f t="shared" si="173"/>
        <v>0</v>
      </c>
      <c r="AA413" s="5">
        <f t="shared" si="174"/>
        <v>0</v>
      </c>
      <c r="AB413" s="5">
        <f t="shared" si="175"/>
        <v>0</v>
      </c>
      <c r="AD413" s="5">
        <f t="shared" si="176"/>
        <v>0</v>
      </c>
      <c r="AE413" s="5">
        <f t="shared" si="177"/>
        <v>2</v>
      </c>
      <c r="AF413" s="5">
        <f t="shared" si="178"/>
        <v>3</v>
      </c>
      <c r="AG413" s="5">
        <f t="shared" si="179"/>
        <v>1</v>
      </c>
      <c r="AH413" s="5">
        <f t="shared" si="180"/>
        <v>0</v>
      </c>
      <c r="AJ413" s="5">
        <f t="shared" si="181"/>
        <v>0</v>
      </c>
      <c r="AK413" s="5">
        <f t="shared" si="182"/>
        <v>0</v>
      </c>
      <c r="AL413" s="5">
        <f t="shared" si="183"/>
        <v>0</v>
      </c>
      <c r="AM413" s="5">
        <f t="shared" si="184"/>
        <v>0</v>
      </c>
      <c r="AN413" s="5">
        <f t="shared" si="185"/>
        <v>0</v>
      </c>
      <c r="AP413" s="37">
        <f t="shared" si="186"/>
        <v>0</v>
      </c>
      <c r="AQ413" s="37">
        <f t="shared" si="187"/>
        <v>0</v>
      </c>
      <c r="AR413" s="5">
        <f>+IF(AP413&gt;0, IF(COUNTIF(AP$78:AP413,AP413)&lt;=1,TRUE,FALSE),0)*$C$51*-1</f>
        <v>0</v>
      </c>
      <c r="AS413" s="5">
        <f>+IF(AQ413&gt;0, IF(COUNTIF(AQ$78:AQ413,AQ413)&lt;=1,TRUE,FALSE),0)*$C$51*-1</f>
        <v>0</v>
      </c>
    </row>
    <row r="414" spans="1:45" s="5" customFormat="1" hidden="1" outlineLevel="1" x14ac:dyDescent="0.2">
      <c r="A414" s="6"/>
      <c r="F414" s="55">
        <f t="shared" si="188"/>
        <v>55.889999999997798</v>
      </c>
      <c r="G414" s="33">
        <f t="shared" si="162"/>
        <v>0</v>
      </c>
      <c r="H414" s="33">
        <f t="shared" si="163"/>
        <v>0</v>
      </c>
      <c r="I414" s="57">
        <f t="shared" si="164"/>
        <v>0</v>
      </c>
      <c r="J414" s="53">
        <f t="shared" si="165"/>
        <v>55.889999999997798</v>
      </c>
      <c r="L414" s="5">
        <f t="shared" si="189"/>
        <v>19.509999999998854</v>
      </c>
      <c r="M414" s="5">
        <f t="shared" si="190"/>
        <v>-47.540000000000248</v>
      </c>
      <c r="N414" s="5">
        <f t="shared" si="191"/>
        <v>-8.5265128291212022E-14</v>
      </c>
      <c r="O414" s="5">
        <f t="shared" si="192"/>
        <v>-91.120000000000061</v>
      </c>
      <c r="P414" s="5">
        <f t="shared" si="193"/>
        <v>63.259999999999877</v>
      </c>
      <c r="R414" s="5">
        <f t="shared" si="166"/>
        <v>2</v>
      </c>
      <c r="S414" s="5">
        <f t="shared" si="167"/>
        <v>0</v>
      </c>
      <c r="T414" s="5">
        <f t="shared" si="168"/>
        <v>0</v>
      </c>
      <c r="U414" s="5">
        <f t="shared" si="169"/>
        <v>0</v>
      </c>
      <c r="V414" s="5">
        <f t="shared" si="170"/>
        <v>1</v>
      </c>
      <c r="X414" s="5">
        <f t="shared" si="171"/>
        <v>0</v>
      </c>
      <c r="Y414" s="5">
        <f t="shared" si="172"/>
        <v>0</v>
      </c>
      <c r="Z414" s="5">
        <f t="shared" si="173"/>
        <v>0</v>
      </c>
      <c r="AA414" s="5">
        <f t="shared" si="174"/>
        <v>0</v>
      </c>
      <c r="AB414" s="5">
        <f t="shared" si="175"/>
        <v>0</v>
      </c>
      <c r="AD414" s="5">
        <f t="shared" si="176"/>
        <v>0</v>
      </c>
      <c r="AE414" s="5">
        <f t="shared" si="177"/>
        <v>2</v>
      </c>
      <c r="AF414" s="5">
        <f t="shared" si="178"/>
        <v>3</v>
      </c>
      <c r="AG414" s="5">
        <f t="shared" si="179"/>
        <v>1</v>
      </c>
      <c r="AH414" s="5">
        <f t="shared" si="180"/>
        <v>0</v>
      </c>
      <c r="AJ414" s="5">
        <f t="shared" si="181"/>
        <v>0</v>
      </c>
      <c r="AK414" s="5">
        <f t="shared" si="182"/>
        <v>0</v>
      </c>
      <c r="AL414" s="5">
        <f t="shared" si="183"/>
        <v>0</v>
      </c>
      <c r="AM414" s="5">
        <f t="shared" si="184"/>
        <v>0</v>
      </c>
      <c r="AN414" s="5">
        <f t="shared" si="185"/>
        <v>0</v>
      </c>
      <c r="AP414" s="37">
        <f t="shared" si="186"/>
        <v>0</v>
      </c>
      <c r="AQ414" s="37">
        <f t="shared" si="187"/>
        <v>0</v>
      </c>
      <c r="AR414" s="5">
        <f>+IF(AP414&gt;0, IF(COUNTIF(AP$78:AP414,AP414)&lt;=1,TRUE,FALSE),0)*$C$51*-1</f>
        <v>0</v>
      </c>
      <c r="AS414" s="5">
        <f>+IF(AQ414&gt;0, IF(COUNTIF(AQ$78:AQ414,AQ414)&lt;=1,TRUE,FALSE),0)*$C$51*-1</f>
        <v>0</v>
      </c>
    </row>
    <row r="415" spans="1:45" s="5" customFormat="1" hidden="1" outlineLevel="1" x14ac:dyDescent="0.2">
      <c r="A415" s="6"/>
      <c r="F415" s="55">
        <f t="shared" si="188"/>
        <v>55.889999999997798</v>
      </c>
      <c r="G415" s="33">
        <f t="shared" si="162"/>
        <v>0</v>
      </c>
      <c r="H415" s="33">
        <f t="shared" si="163"/>
        <v>0</v>
      </c>
      <c r="I415" s="57">
        <f t="shared" si="164"/>
        <v>0</v>
      </c>
      <c r="J415" s="53">
        <f t="shared" si="165"/>
        <v>55.889999999997798</v>
      </c>
      <c r="L415" s="5">
        <f t="shared" si="189"/>
        <v>19.509999999998854</v>
      </c>
      <c r="M415" s="5">
        <f t="shared" si="190"/>
        <v>-47.540000000000248</v>
      </c>
      <c r="N415" s="5">
        <f t="shared" si="191"/>
        <v>-8.5265128291212022E-14</v>
      </c>
      <c r="O415" s="5">
        <f t="shared" si="192"/>
        <v>-91.120000000000061</v>
      </c>
      <c r="P415" s="5">
        <f t="shared" si="193"/>
        <v>63.259999999999877</v>
      </c>
      <c r="R415" s="5">
        <f t="shared" si="166"/>
        <v>2</v>
      </c>
      <c r="S415" s="5">
        <f t="shared" si="167"/>
        <v>0</v>
      </c>
      <c r="T415" s="5">
        <f t="shared" si="168"/>
        <v>0</v>
      </c>
      <c r="U415" s="5">
        <f t="shared" si="169"/>
        <v>0</v>
      </c>
      <c r="V415" s="5">
        <f t="shared" si="170"/>
        <v>1</v>
      </c>
      <c r="X415" s="5">
        <f t="shared" si="171"/>
        <v>0</v>
      </c>
      <c r="Y415" s="5">
        <f t="shared" si="172"/>
        <v>0</v>
      </c>
      <c r="Z415" s="5">
        <f t="shared" si="173"/>
        <v>0</v>
      </c>
      <c r="AA415" s="5">
        <f t="shared" si="174"/>
        <v>0</v>
      </c>
      <c r="AB415" s="5">
        <f t="shared" si="175"/>
        <v>0</v>
      </c>
      <c r="AD415" s="5">
        <f t="shared" si="176"/>
        <v>0</v>
      </c>
      <c r="AE415" s="5">
        <f t="shared" si="177"/>
        <v>2</v>
      </c>
      <c r="AF415" s="5">
        <f t="shared" si="178"/>
        <v>3</v>
      </c>
      <c r="AG415" s="5">
        <f t="shared" si="179"/>
        <v>1</v>
      </c>
      <c r="AH415" s="5">
        <f t="shared" si="180"/>
        <v>0</v>
      </c>
      <c r="AJ415" s="5">
        <f t="shared" si="181"/>
        <v>0</v>
      </c>
      <c r="AK415" s="5">
        <f t="shared" si="182"/>
        <v>0</v>
      </c>
      <c r="AL415" s="5">
        <f t="shared" si="183"/>
        <v>0</v>
      </c>
      <c r="AM415" s="5">
        <f t="shared" si="184"/>
        <v>0</v>
      </c>
      <c r="AN415" s="5">
        <f t="shared" si="185"/>
        <v>0</v>
      </c>
      <c r="AP415" s="37">
        <f t="shared" si="186"/>
        <v>0</v>
      </c>
      <c r="AQ415" s="37">
        <f t="shared" si="187"/>
        <v>0</v>
      </c>
      <c r="AR415" s="5">
        <f>+IF(AP415&gt;0, IF(COUNTIF(AP$78:AP415,AP415)&lt;=1,TRUE,FALSE),0)*$C$51*-1</f>
        <v>0</v>
      </c>
      <c r="AS415" s="5">
        <f>+IF(AQ415&gt;0, IF(COUNTIF(AQ$78:AQ415,AQ415)&lt;=1,TRUE,FALSE),0)*$C$51*-1</f>
        <v>0</v>
      </c>
    </row>
    <row r="416" spans="1:45" s="5" customFormat="1" hidden="1" outlineLevel="1" x14ac:dyDescent="0.2">
      <c r="A416" s="6"/>
      <c r="F416" s="55">
        <f t="shared" si="188"/>
        <v>55.889999999997798</v>
      </c>
      <c r="G416" s="33">
        <f t="shared" si="162"/>
        <v>0</v>
      </c>
      <c r="H416" s="33">
        <f t="shared" si="163"/>
        <v>0</v>
      </c>
      <c r="I416" s="57">
        <f t="shared" si="164"/>
        <v>0</v>
      </c>
      <c r="J416" s="53">
        <f t="shared" si="165"/>
        <v>55.889999999997798</v>
      </c>
      <c r="L416" s="5">
        <f t="shared" si="189"/>
        <v>19.509999999998854</v>
      </c>
      <c r="M416" s="5">
        <f t="shared" si="190"/>
        <v>-47.540000000000248</v>
      </c>
      <c r="N416" s="5">
        <f t="shared" si="191"/>
        <v>-8.5265128291212022E-14</v>
      </c>
      <c r="O416" s="5">
        <f t="shared" si="192"/>
        <v>-91.120000000000061</v>
      </c>
      <c r="P416" s="5">
        <f t="shared" si="193"/>
        <v>63.259999999999877</v>
      </c>
      <c r="R416" s="5">
        <f t="shared" si="166"/>
        <v>2</v>
      </c>
      <c r="S416" s="5">
        <f t="shared" si="167"/>
        <v>0</v>
      </c>
      <c r="T416" s="5">
        <f t="shared" si="168"/>
        <v>0</v>
      </c>
      <c r="U416" s="5">
        <f t="shared" si="169"/>
        <v>0</v>
      </c>
      <c r="V416" s="5">
        <f t="shared" si="170"/>
        <v>1</v>
      </c>
      <c r="X416" s="5">
        <f t="shared" si="171"/>
        <v>0</v>
      </c>
      <c r="Y416" s="5">
        <f t="shared" si="172"/>
        <v>0</v>
      </c>
      <c r="Z416" s="5">
        <f t="shared" si="173"/>
        <v>0</v>
      </c>
      <c r="AA416" s="5">
        <f t="shared" si="174"/>
        <v>0</v>
      </c>
      <c r="AB416" s="5">
        <f t="shared" si="175"/>
        <v>0</v>
      </c>
      <c r="AD416" s="5">
        <f t="shared" si="176"/>
        <v>0</v>
      </c>
      <c r="AE416" s="5">
        <f t="shared" si="177"/>
        <v>2</v>
      </c>
      <c r="AF416" s="5">
        <f t="shared" si="178"/>
        <v>3</v>
      </c>
      <c r="AG416" s="5">
        <f t="shared" si="179"/>
        <v>1</v>
      </c>
      <c r="AH416" s="5">
        <f t="shared" si="180"/>
        <v>0</v>
      </c>
      <c r="AJ416" s="5">
        <f t="shared" si="181"/>
        <v>0</v>
      </c>
      <c r="AK416" s="5">
        <f t="shared" si="182"/>
        <v>0</v>
      </c>
      <c r="AL416" s="5">
        <f t="shared" si="183"/>
        <v>0</v>
      </c>
      <c r="AM416" s="5">
        <f t="shared" si="184"/>
        <v>0</v>
      </c>
      <c r="AN416" s="5">
        <f t="shared" si="185"/>
        <v>0</v>
      </c>
      <c r="AP416" s="37">
        <f t="shared" si="186"/>
        <v>0</v>
      </c>
      <c r="AQ416" s="37">
        <f t="shared" si="187"/>
        <v>0</v>
      </c>
      <c r="AR416" s="5">
        <f>+IF(AP416&gt;0, IF(COUNTIF(AP$78:AP416,AP416)&lt;=1,TRUE,FALSE),0)*$C$51*-1</f>
        <v>0</v>
      </c>
      <c r="AS416" s="5">
        <f>+IF(AQ416&gt;0, IF(COUNTIF(AQ$78:AQ416,AQ416)&lt;=1,TRUE,FALSE),0)*$C$51*-1</f>
        <v>0</v>
      </c>
    </row>
    <row r="417" spans="1:45" s="5" customFormat="1" hidden="1" outlineLevel="1" x14ac:dyDescent="0.2">
      <c r="A417" s="6"/>
      <c r="F417" s="55">
        <f t="shared" si="188"/>
        <v>55.889999999997798</v>
      </c>
      <c r="G417" s="33">
        <f t="shared" si="162"/>
        <v>0</v>
      </c>
      <c r="H417" s="33">
        <f t="shared" si="163"/>
        <v>0</v>
      </c>
      <c r="I417" s="57">
        <f t="shared" si="164"/>
        <v>0</v>
      </c>
      <c r="J417" s="53">
        <f t="shared" si="165"/>
        <v>55.889999999997798</v>
      </c>
      <c r="L417" s="5">
        <f t="shared" si="189"/>
        <v>19.509999999998854</v>
      </c>
      <c r="M417" s="5">
        <f t="shared" si="190"/>
        <v>-47.540000000000248</v>
      </c>
      <c r="N417" s="5">
        <f t="shared" si="191"/>
        <v>-8.5265128291212022E-14</v>
      </c>
      <c r="O417" s="5">
        <f t="shared" si="192"/>
        <v>-91.120000000000061</v>
      </c>
      <c r="P417" s="5">
        <f t="shared" si="193"/>
        <v>63.259999999999877</v>
      </c>
      <c r="R417" s="5">
        <f t="shared" si="166"/>
        <v>2</v>
      </c>
      <c r="S417" s="5">
        <f t="shared" si="167"/>
        <v>0</v>
      </c>
      <c r="T417" s="5">
        <f t="shared" si="168"/>
        <v>0</v>
      </c>
      <c r="U417" s="5">
        <f t="shared" si="169"/>
        <v>0</v>
      </c>
      <c r="V417" s="5">
        <f t="shared" si="170"/>
        <v>1</v>
      </c>
      <c r="X417" s="5">
        <f t="shared" si="171"/>
        <v>0</v>
      </c>
      <c r="Y417" s="5">
        <f t="shared" si="172"/>
        <v>0</v>
      </c>
      <c r="Z417" s="5">
        <f t="shared" si="173"/>
        <v>0</v>
      </c>
      <c r="AA417" s="5">
        <f t="shared" si="174"/>
        <v>0</v>
      </c>
      <c r="AB417" s="5">
        <f t="shared" si="175"/>
        <v>0</v>
      </c>
      <c r="AD417" s="5">
        <f t="shared" si="176"/>
        <v>0</v>
      </c>
      <c r="AE417" s="5">
        <f t="shared" si="177"/>
        <v>2</v>
      </c>
      <c r="AF417" s="5">
        <f t="shared" si="178"/>
        <v>3</v>
      </c>
      <c r="AG417" s="5">
        <f t="shared" si="179"/>
        <v>1</v>
      </c>
      <c r="AH417" s="5">
        <f t="shared" si="180"/>
        <v>0</v>
      </c>
      <c r="AJ417" s="5">
        <f t="shared" si="181"/>
        <v>0</v>
      </c>
      <c r="AK417" s="5">
        <f t="shared" si="182"/>
        <v>0</v>
      </c>
      <c r="AL417" s="5">
        <f t="shared" si="183"/>
        <v>0</v>
      </c>
      <c r="AM417" s="5">
        <f t="shared" si="184"/>
        <v>0</v>
      </c>
      <c r="AN417" s="5">
        <f t="shared" si="185"/>
        <v>0</v>
      </c>
      <c r="AP417" s="37">
        <f t="shared" si="186"/>
        <v>0</v>
      </c>
      <c r="AQ417" s="37">
        <f t="shared" si="187"/>
        <v>0</v>
      </c>
      <c r="AR417" s="5">
        <f>+IF(AP417&gt;0, IF(COUNTIF(AP$78:AP417,AP417)&lt;=1,TRUE,FALSE),0)*$C$51*-1</f>
        <v>0</v>
      </c>
      <c r="AS417" s="5">
        <f>+IF(AQ417&gt;0, IF(COUNTIF(AQ$78:AQ417,AQ417)&lt;=1,TRUE,FALSE),0)*$C$51*-1</f>
        <v>0</v>
      </c>
    </row>
    <row r="418" spans="1:45" s="5" customFormat="1" hidden="1" outlineLevel="1" x14ac:dyDescent="0.2">
      <c r="A418" s="6"/>
      <c r="F418" s="55">
        <f t="shared" si="188"/>
        <v>55.889999999997798</v>
      </c>
      <c r="G418" s="33">
        <f t="shared" si="162"/>
        <v>0</v>
      </c>
      <c r="H418" s="33">
        <f t="shared" si="163"/>
        <v>0</v>
      </c>
      <c r="I418" s="57">
        <f t="shared" si="164"/>
        <v>0</v>
      </c>
      <c r="J418" s="53">
        <f t="shared" si="165"/>
        <v>55.889999999997798</v>
      </c>
      <c r="L418" s="5">
        <f t="shared" si="189"/>
        <v>19.509999999998854</v>
      </c>
      <c r="M418" s="5">
        <f t="shared" si="190"/>
        <v>-47.540000000000248</v>
      </c>
      <c r="N418" s="5">
        <f t="shared" si="191"/>
        <v>-8.5265128291212022E-14</v>
      </c>
      <c r="O418" s="5">
        <f t="shared" si="192"/>
        <v>-91.120000000000061</v>
      </c>
      <c r="P418" s="5">
        <f t="shared" si="193"/>
        <v>63.259999999999877</v>
      </c>
      <c r="R418" s="5">
        <f t="shared" si="166"/>
        <v>2</v>
      </c>
      <c r="S418" s="5">
        <f t="shared" si="167"/>
        <v>0</v>
      </c>
      <c r="T418" s="5">
        <f t="shared" si="168"/>
        <v>0</v>
      </c>
      <c r="U418" s="5">
        <f t="shared" si="169"/>
        <v>0</v>
      </c>
      <c r="V418" s="5">
        <f t="shared" si="170"/>
        <v>1</v>
      </c>
      <c r="X418" s="5">
        <f t="shared" si="171"/>
        <v>0</v>
      </c>
      <c r="Y418" s="5">
        <f t="shared" si="172"/>
        <v>0</v>
      </c>
      <c r="Z418" s="5">
        <f t="shared" si="173"/>
        <v>0</v>
      </c>
      <c r="AA418" s="5">
        <f t="shared" si="174"/>
        <v>0</v>
      </c>
      <c r="AB418" s="5">
        <f t="shared" si="175"/>
        <v>0</v>
      </c>
      <c r="AD418" s="5">
        <f t="shared" si="176"/>
        <v>0</v>
      </c>
      <c r="AE418" s="5">
        <f t="shared" si="177"/>
        <v>2</v>
      </c>
      <c r="AF418" s="5">
        <f t="shared" si="178"/>
        <v>3</v>
      </c>
      <c r="AG418" s="5">
        <f t="shared" si="179"/>
        <v>1</v>
      </c>
      <c r="AH418" s="5">
        <f t="shared" si="180"/>
        <v>0</v>
      </c>
      <c r="AJ418" s="5">
        <f t="shared" si="181"/>
        <v>0</v>
      </c>
      <c r="AK418" s="5">
        <f t="shared" si="182"/>
        <v>0</v>
      </c>
      <c r="AL418" s="5">
        <f t="shared" si="183"/>
        <v>0</v>
      </c>
      <c r="AM418" s="5">
        <f t="shared" si="184"/>
        <v>0</v>
      </c>
      <c r="AN418" s="5">
        <f t="shared" si="185"/>
        <v>0</v>
      </c>
      <c r="AP418" s="37">
        <f t="shared" si="186"/>
        <v>0</v>
      </c>
      <c r="AQ418" s="37">
        <f t="shared" si="187"/>
        <v>0</v>
      </c>
      <c r="AR418" s="5">
        <f>+IF(AP418&gt;0, IF(COUNTIF(AP$78:AP418,AP418)&lt;=1,TRUE,FALSE),0)*$C$51*-1</f>
        <v>0</v>
      </c>
      <c r="AS418" s="5">
        <f>+IF(AQ418&gt;0, IF(COUNTIF(AQ$78:AQ418,AQ418)&lt;=1,TRUE,FALSE),0)*$C$51*-1</f>
        <v>0</v>
      </c>
    </row>
    <row r="419" spans="1:45" s="5" customFormat="1" hidden="1" outlineLevel="1" x14ac:dyDescent="0.2">
      <c r="A419" s="6"/>
      <c r="F419" s="55">
        <f t="shared" si="188"/>
        <v>55.889999999997798</v>
      </c>
      <c r="G419" s="33">
        <f t="shared" si="162"/>
        <v>0</v>
      </c>
      <c r="H419" s="33">
        <f t="shared" si="163"/>
        <v>0</v>
      </c>
      <c r="I419" s="57">
        <f t="shared" si="164"/>
        <v>0</v>
      </c>
      <c r="J419" s="53">
        <f t="shared" si="165"/>
        <v>55.889999999997798</v>
      </c>
      <c r="L419" s="5">
        <f t="shared" si="189"/>
        <v>19.509999999998854</v>
      </c>
      <c r="M419" s="5">
        <f t="shared" si="190"/>
        <v>-47.540000000000248</v>
      </c>
      <c r="N419" s="5">
        <f t="shared" si="191"/>
        <v>-8.5265128291212022E-14</v>
      </c>
      <c r="O419" s="5">
        <f t="shared" si="192"/>
        <v>-91.120000000000061</v>
      </c>
      <c r="P419" s="5">
        <f t="shared" si="193"/>
        <v>63.259999999999877</v>
      </c>
      <c r="R419" s="5">
        <f t="shared" si="166"/>
        <v>2</v>
      </c>
      <c r="S419" s="5">
        <f t="shared" si="167"/>
        <v>0</v>
      </c>
      <c r="T419" s="5">
        <f t="shared" si="168"/>
        <v>0</v>
      </c>
      <c r="U419" s="5">
        <f t="shared" si="169"/>
        <v>0</v>
      </c>
      <c r="V419" s="5">
        <f t="shared" si="170"/>
        <v>1</v>
      </c>
      <c r="X419" s="5">
        <f t="shared" si="171"/>
        <v>0</v>
      </c>
      <c r="Y419" s="5">
        <f t="shared" si="172"/>
        <v>0</v>
      </c>
      <c r="Z419" s="5">
        <f t="shared" si="173"/>
        <v>0</v>
      </c>
      <c r="AA419" s="5">
        <f t="shared" si="174"/>
        <v>0</v>
      </c>
      <c r="AB419" s="5">
        <f t="shared" si="175"/>
        <v>0</v>
      </c>
      <c r="AD419" s="5">
        <f t="shared" si="176"/>
        <v>0</v>
      </c>
      <c r="AE419" s="5">
        <f t="shared" si="177"/>
        <v>2</v>
      </c>
      <c r="AF419" s="5">
        <f t="shared" si="178"/>
        <v>3</v>
      </c>
      <c r="AG419" s="5">
        <f t="shared" si="179"/>
        <v>1</v>
      </c>
      <c r="AH419" s="5">
        <f t="shared" si="180"/>
        <v>0</v>
      </c>
      <c r="AJ419" s="5">
        <f t="shared" si="181"/>
        <v>0</v>
      </c>
      <c r="AK419" s="5">
        <f t="shared" si="182"/>
        <v>0</v>
      </c>
      <c r="AL419" s="5">
        <f t="shared" si="183"/>
        <v>0</v>
      </c>
      <c r="AM419" s="5">
        <f t="shared" si="184"/>
        <v>0</v>
      </c>
      <c r="AN419" s="5">
        <f t="shared" si="185"/>
        <v>0</v>
      </c>
      <c r="AP419" s="37">
        <f t="shared" si="186"/>
        <v>0</v>
      </c>
      <c r="AQ419" s="37">
        <f t="shared" si="187"/>
        <v>0</v>
      </c>
      <c r="AR419" s="5">
        <f>+IF(AP419&gt;0, IF(COUNTIF(AP$78:AP419,AP419)&lt;=1,TRUE,FALSE),0)*$C$51*-1</f>
        <v>0</v>
      </c>
      <c r="AS419" s="5">
        <f>+IF(AQ419&gt;0, IF(COUNTIF(AQ$78:AQ419,AQ419)&lt;=1,TRUE,FALSE),0)*$C$51*-1</f>
        <v>0</v>
      </c>
    </row>
    <row r="420" spans="1:45" s="5" customFormat="1" hidden="1" outlineLevel="1" x14ac:dyDescent="0.2">
      <c r="A420" s="6"/>
      <c r="F420" s="55">
        <f t="shared" si="188"/>
        <v>55.889999999997798</v>
      </c>
      <c r="G420" s="33">
        <f t="shared" si="162"/>
        <v>0</v>
      </c>
      <c r="H420" s="33">
        <f t="shared" si="163"/>
        <v>0</v>
      </c>
      <c r="I420" s="57">
        <f t="shared" si="164"/>
        <v>0</v>
      </c>
      <c r="J420" s="53">
        <f t="shared" si="165"/>
        <v>55.889999999997798</v>
      </c>
      <c r="L420" s="5">
        <f t="shared" si="189"/>
        <v>19.509999999998854</v>
      </c>
      <c r="M420" s="5">
        <f t="shared" si="190"/>
        <v>-47.540000000000248</v>
      </c>
      <c r="N420" s="5">
        <f t="shared" si="191"/>
        <v>-8.5265128291212022E-14</v>
      </c>
      <c r="O420" s="5">
        <f t="shared" si="192"/>
        <v>-91.120000000000061</v>
      </c>
      <c r="P420" s="5">
        <f t="shared" si="193"/>
        <v>63.259999999999877</v>
      </c>
      <c r="R420" s="5">
        <f t="shared" si="166"/>
        <v>2</v>
      </c>
      <c r="S420" s="5">
        <f t="shared" si="167"/>
        <v>0</v>
      </c>
      <c r="T420" s="5">
        <f t="shared" si="168"/>
        <v>0</v>
      </c>
      <c r="U420" s="5">
        <f t="shared" si="169"/>
        <v>0</v>
      </c>
      <c r="V420" s="5">
        <f t="shared" si="170"/>
        <v>1</v>
      </c>
      <c r="X420" s="5">
        <f t="shared" si="171"/>
        <v>0</v>
      </c>
      <c r="Y420" s="5">
        <f t="shared" si="172"/>
        <v>0</v>
      </c>
      <c r="Z420" s="5">
        <f t="shared" si="173"/>
        <v>0</v>
      </c>
      <c r="AA420" s="5">
        <f t="shared" si="174"/>
        <v>0</v>
      </c>
      <c r="AB420" s="5">
        <f t="shared" si="175"/>
        <v>0</v>
      </c>
      <c r="AD420" s="5">
        <f t="shared" si="176"/>
        <v>0</v>
      </c>
      <c r="AE420" s="5">
        <f t="shared" si="177"/>
        <v>2</v>
      </c>
      <c r="AF420" s="5">
        <f t="shared" si="178"/>
        <v>3</v>
      </c>
      <c r="AG420" s="5">
        <f t="shared" si="179"/>
        <v>1</v>
      </c>
      <c r="AH420" s="5">
        <f t="shared" si="180"/>
        <v>0</v>
      </c>
      <c r="AJ420" s="5">
        <f t="shared" si="181"/>
        <v>0</v>
      </c>
      <c r="AK420" s="5">
        <f t="shared" si="182"/>
        <v>0</v>
      </c>
      <c r="AL420" s="5">
        <f t="shared" si="183"/>
        <v>0</v>
      </c>
      <c r="AM420" s="5">
        <f t="shared" si="184"/>
        <v>0</v>
      </c>
      <c r="AN420" s="5">
        <f t="shared" si="185"/>
        <v>0</v>
      </c>
      <c r="AP420" s="37">
        <f t="shared" si="186"/>
        <v>0</v>
      </c>
      <c r="AQ420" s="37">
        <f t="shared" si="187"/>
        <v>0</v>
      </c>
      <c r="AR420" s="5">
        <f>+IF(AP420&gt;0, IF(COUNTIF(AP$78:AP420,AP420)&lt;=1,TRUE,FALSE),0)*$C$51*-1</f>
        <v>0</v>
      </c>
      <c r="AS420" s="5">
        <f>+IF(AQ420&gt;0, IF(COUNTIF(AQ$78:AQ420,AQ420)&lt;=1,TRUE,FALSE),0)*$C$51*-1</f>
        <v>0</v>
      </c>
    </row>
    <row r="421" spans="1:45" s="5" customFormat="1" hidden="1" outlineLevel="1" x14ac:dyDescent="0.2">
      <c r="A421" s="6"/>
      <c r="F421" s="55">
        <f t="shared" si="188"/>
        <v>55.889999999997798</v>
      </c>
      <c r="G421" s="33">
        <f t="shared" si="162"/>
        <v>0</v>
      </c>
      <c r="H421" s="33">
        <f t="shared" si="163"/>
        <v>0</v>
      </c>
      <c r="I421" s="57">
        <f t="shared" si="164"/>
        <v>0</v>
      </c>
      <c r="J421" s="53">
        <f t="shared" si="165"/>
        <v>55.889999999997798</v>
      </c>
      <c r="L421" s="5">
        <f t="shared" si="189"/>
        <v>19.509999999998854</v>
      </c>
      <c r="M421" s="5">
        <f t="shared" si="190"/>
        <v>-47.540000000000248</v>
      </c>
      <c r="N421" s="5">
        <f t="shared" si="191"/>
        <v>-8.5265128291212022E-14</v>
      </c>
      <c r="O421" s="5">
        <f t="shared" si="192"/>
        <v>-91.120000000000061</v>
      </c>
      <c r="P421" s="5">
        <f t="shared" si="193"/>
        <v>63.259999999999877</v>
      </c>
      <c r="R421" s="5">
        <f t="shared" si="166"/>
        <v>2</v>
      </c>
      <c r="S421" s="5">
        <f t="shared" si="167"/>
        <v>0</v>
      </c>
      <c r="T421" s="5">
        <f t="shared" si="168"/>
        <v>0</v>
      </c>
      <c r="U421" s="5">
        <f t="shared" si="169"/>
        <v>0</v>
      </c>
      <c r="V421" s="5">
        <f t="shared" si="170"/>
        <v>1</v>
      </c>
      <c r="X421" s="5">
        <f t="shared" si="171"/>
        <v>0</v>
      </c>
      <c r="Y421" s="5">
        <f t="shared" si="172"/>
        <v>0</v>
      </c>
      <c r="Z421" s="5">
        <f t="shared" si="173"/>
        <v>0</v>
      </c>
      <c r="AA421" s="5">
        <f t="shared" si="174"/>
        <v>0</v>
      </c>
      <c r="AB421" s="5">
        <f t="shared" si="175"/>
        <v>0</v>
      </c>
      <c r="AD421" s="5">
        <f t="shared" si="176"/>
        <v>0</v>
      </c>
      <c r="AE421" s="5">
        <f t="shared" si="177"/>
        <v>2</v>
      </c>
      <c r="AF421" s="5">
        <f t="shared" si="178"/>
        <v>3</v>
      </c>
      <c r="AG421" s="5">
        <f t="shared" si="179"/>
        <v>1</v>
      </c>
      <c r="AH421" s="5">
        <f t="shared" si="180"/>
        <v>0</v>
      </c>
      <c r="AJ421" s="5">
        <f t="shared" si="181"/>
        <v>0</v>
      </c>
      <c r="AK421" s="5">
        <f t="shared" si="182"/>
        <v>0</v>
      </c>
      <c r="AL421" s="5">
        <f t="shared" si="183"/>
        <v>0</v>
      </c>
      <c r="AM421" s="5">
        <f t="shared" si="184"/>
        <v>0</v>
      </c>
      <c r="AN421" s="5">
        <f t="shared" si="185"/>
        <v>0</v>
      </c>
      <c r="AP421" s="37">
        <f t="shared" si="186"/>
        <v>0</v>
      </c>
      <c r="AQ421" s="37">
        <f t="shared" si="187"/>
        <v>0</v>
      </c>
      <c r="AR421" s="5">
        <f>+IF(AP421&gt;0, IF(COUNTIF(AP$78:AP421,AP421)&lt;=1,TRUE,FALSE),0)*$C$51*-1</f>
        <v>0</v>
      </c>
      <c r="AS421" s="5">
        <f>+IF(AQ421&gt;0, IF(COUNTIF(AQ$78:AQ421,AQ421)&lt;=1,TRUE,FALSE),0)*$C$51*-1</f>
        <v>0</v>
      </c>
    </row>
    <row r="422" spans="1:45" s="5" customFormat="1" hidden="1" outlineLevel="1" x14ac:dyDescent="0.2">
      <c r="A422" s="6"/>
      <c r="F422" s="55">
        <f t="shared" si="188"/>
        <v>55.889999999997798</v>
      </c>
      <c r="G422" s="33">
        <f t="shared" si="162"/>
        <v>0</v>
      </c>
      <c r="H422" s="33">
        <f t="shared" si="163"/>
        <v>0</v>
      </c>
      <c r="I422" s="57">
        <f t="shared" si="164"/>
        <v>0</v>
      </c>
      <c r="J422" s="53">
        <f t="shared" si="165"/>
        <v>55.889999999997798</v>
      </c>
      <c r="L422" s="5">
        <f t="shared" si="189"/>
        <v>19.509999999998854</v>
      </c>
      <c r="M422" s="5">
        <f t="shared" si="190"/>
        <v>-47.540000000000248</v>
      </c>
      <c r="N422" s="5">
        <f t="shared" si="191"/>
        <v>-8.5265128291212022E-14</v>
      </c>
      <c r="O422" s="5">
        <f t="shared" si="192"/>
        <v>-91.120000000000061</v>
      </c>
      <c r="P422" s="5">
        <f t="shared" si="193"/>
        <v>63.259999999999877</v>
      </c>
      <c r="R422" s="5">
        <f t="shared" si="166"/>
        <v>2</v>
      </c>
      <c r="S422" s="5">
        <f t="shared" si="167"/>
        <v>0</v>
      </c>
      <c r="T422" s="5">
        <f t="shared" si="168"/>
        <v>0</v>
      </c>
      <c r="U422" s="5">
        <f t="shared" si="169"/>
        <v>0</v>
      </c>
      <c r="V422" s="5">
        <f t="shared" si="170"/>
        <v>1</v>
      </c>
      <c r="X422" s="5">
        <f t="shared" si="171"/>
        <v>0</v>
      </c>
      <c r="Y422" s="5">
        <f t="shared" si="172"/>
        <v>0</v>
      </c>
      <c r="Z422" s="5">
        <f t="shared" si="173"/>
        <v>0</v>
      </c>
      <c r="AA422" s="5">
        <f t="shared" si="174"/>
        <v>0</v>
      </c>
      <c r="AB422" s="5">
        <f t="shared" si="175"/>
        <v>0</v>
      </c>
      <c r="AD422" s="5">
        <f t="shared" si="176"/>
        <v>0</v>
      </c>
      <c r="AE422" s="5">
        <f t="shared" si="177"/>
        <v>2</v>
      </c>
      <c r="AF422" s="5">
        <f t="shared" si="178"/>
        <v>3</v>
      </c>
      <c r="AG422" s="5">
        <f t="shared" si="179"/>
        <v>1</v>
      </c>
      <c r="AH422" s="5">
        <f t="shared" si="180"/>
        <v>0</v>
      </c>
      <c r="AJ422" s="5">
        <f t="shared" si="181"/>
        <v>0</v>
      </c>
      <c r="AK422" s="5">
        <f t="shared" si="182"/>
        <v>0</v>
      </c>
      <c r="AL422" s="5">
        <f t="shared" si="183"/>
        <v>0</v>
      </c>
      <c r="AM422" s="5">
        <f t="shared" si="184"/>
        <v>0</v>
      </c>
      <c r="AN422" s="5">
        <f t="shared" si="185"/>
        <v>0</v>
      </c>
      <c r="AP422" s="37">
        <f t="shared" si="186"/>
        <v>0</v>
      </c>
      <c r="AQ422" s="37">
        <f t="shared" si="187"/>
        <v>0</v>
      </c>
      <c r="AR422" s="5">
        <f>+IF(AP422&gt;0, IF(COUNTIF(AP$78:AP422,AP422)&lt;=1,TRUE,FALSE),0)*$C$51*-1</f>
        <v>0</v>
      </c>
      <c r="AS422" s="5">
        <f>+IF(AQ422&gt;0, IF(COUNTIF(AQ$78:AQ422,AQ422)&lt;=1,TRUE,FALSE),0)*$C$51*-1</f>
        <v>0</v>
      </c>
    </row>
    <row r="423" spans="1:45" s="5" customFormat="1" hidden="1" outlineLevel="1" x14ac:dyDescent="0.2">
      <c r="A423" s="6"/>
      <c r="F423" s="55">
        <f t="shared" si="188"/>
        <v>55.889999999997798</v>
      </c>
      <c r="G423" s="33">
        <f t="shared" si="162"/>
        <v>0</v>
      </c>
      <c r="H423" s="33">
        <f t="shared" si="163"/>
        <v>0</v>
      </c>
      <c r="I423" s="57">
        <f t="shared" si="164"/>
        <v>0</v>
      </c>
      <c r="J423" s="53">
        <f t="shared" si="165"/>
        <v>55.889999999997798</v>
      </c>
      <c r="L423" s="5">
        <f t="shared" si="189"/>
        <v>19.509999999998854</v>
      </c>
      <c r="M423" s="5">
        <f t="shared" si="190"/>
        <v>-47.540000000000248</v>
      </c>
      <c r="N423" s="5">
        <f t="shared" si="191"/>
        <v>-8.5265128291212022E-14</v>
      </c>
      <c r="O423" s="5">
        <f t="shared" si="192"/>
        <v>-91.120000000000061</v>
      </c>
      <c r="P423" s="5">
        <f t="shared" si="193"/>
        <v>63.259999999999877</v>
      </c>
      <c r="R423" s="5">
        <f t="shared" si="166"/>
        <v>2</v>
      </c>
      <c r="S423" s="5">
        <f t="shared" si="167"/>
        <v>0</v>
      </c>
      <c r="T423" s="5">
        <f t="shared" si="168"/>
        <v>0</v>
      </c>
      <c r="U423" s="5">
        <f t="shared" si="169"/>
        <v>0</v>
      </c>
      <c r="V423" s="5">
        <f t="shared" si="170"/>
        <v>1</v>
      </c>
      <c r="X423" s="5">
        <f t="shared" si="171"/>
        <v>0</v>
      </c>
      <c r="Y423" s="5">
        <f t="shared" si="172"/>
        <v>0</v>
      </c>
      <c r="Z423" s="5">
        <f t="shared" si="173"/>
        <v>0</v>
      </c>
      <c r="AA423" s="5">
        <f t="shared" si="174"/>
        <v>0</v>
      </c>
      <c r="AB423" s="5">
        <f t="shared" si="175"/>
        <v>0</v>
      </c>
      <c r="AD423" s="5">
        <f t="shared" si="176"/>
        <v>0</v>
      </c>
      <c r="AE423" s="5">
        <f t="shared" si="177"/>
        <v>2</v>
      </c>
      <c r="AF423" s="5">
        <f t="shared" si="178"/>
        <v>3</v>
      </c>
      <c r="AG423" s="5">
        <f t="shared" si="179"/>
        <v>1</v>
      </c>
      <c r="AH423" s="5">
        <f t="shared" si="180"/>
        <v>0</v>
      </c>
      <c r="AJ423" s="5">
        <f t="shared" si="181"/>
        <v>0</v>
      </c>
      <c r="AK423" s="5">
        <f t="shared" si="182"/>
        <v>0</v>
      </c>
      <c r="AL423" s="5">
        <f t="shared" si="183"/>
        <v>0</v>
      </c>
      <c r="AM423" s="5">
        <f t="shared" si="184"/>
        <v>0</v>
      </c>
      <c r="AN423" s="5">
        <f t="shared" si="185"/>
        <v>0</v>
      </c>
      <c r="AP423" s="37">
        <f t="shared" si="186"/>
        <v>0</v>
      </c>
      <c r="AQ423" s="37">
        <f t="shared" si="187"/>
        <v>0</v>
      </c>
      <c r="AR423" s="5">
        <f>+IF(AP423&gt;0, IF(COUNTIF(AP$78:AP423,AP423)&lt;=1,TRUE,FALSE),0)*$C$51*-1</f>
        <v>0</v>
      </c>
      <c r="AS423" s="5">
        <f>+IF(AQ423&gt;0, IF(COUNTIF(AQ$78:AQ423,AQ423)&lt;=1,TRUE,FALSE),0)*$C$51*-1</f>
        <v>0</v>
      </c>
    </row>
    <row r="424" spans="1:45" s="5" customFormat="1" hidden="1" outlineLevel="1" x14ac:dyDescent="0.2">
      <c r="A424" s="6"/>
      <c r="F424" s="55">
        <f t="shared" si="188"/>
        <v>55.889999999997798</v>
      </c>
      <c r="G424" s="33">
        <f t="shared" si="162"/>
        <v>0</v>
      </c>
      <c r="H424" s="33">
        <f t="shared" si="163"/>
        <v>0</v>
      </c>
      <c r="I424" s="57">
        <f t="shared" si="164"/>
        <v>0</v>
      </c>
      <c r="J424" s="53">
        <f t="shared" si="165"/>
        <v>55.889999999997798</v>
      </c>
      <c r="L424" s="5">
        <f t="shared" si="189"/>
        <v>19.509999999998854</v>
      </c>
      <c r="M424" s="5">
        <f t="shared" si="190"/>
        <v>-47.540000000000248</v>
      </c>
      <c r="N424" s="5">
        <f t="shared" si="191"/>
        <v>-8.5265128291212022E-14</v>
      </c>
      <c r="O424" s="5">
        <f t="shared" si="192"/>
        <v>-91.120000000000061</v>
      </c>
      <c r="P424" s="5">
        <f t="shared" si="193"/>
        <v>63.259999999999877</v>
      </c>
      <c r="R424" s="5">
        <f t="shared" si="166"/>
        <v>2</v>
      </c>
      <c r="S424" s="5">
        <f t="shared" si="167"/>
        <v>0</v>
      </c>
      <c r="T424" s="5">
        <f t="shared" si="168"/>
        <v>0</v>
      </c>
      <c r="U424" s="5">
        <f t="shared" si="169"/>
        <v>0</v>
      </c>
      <c r="V424" s="5">
        <f t="shared" si="170"/>
        <v>1</v>
      </c>
      <c r="X424" s="5">
        <f t="shared" si="171"/>
        <v>0</v>
      </c>
      <c r="Y424" s="5">
        <f t="shared" si="172"/>
        <v>0</v>
      </c>
      <c r="Z424" s="5">
        <f t="shared" si="173"/>
        <v>0</v>
      </c>
      <c r="AA424" s="5">
        <f t="shared" si="174"/>
        <v>0</v>
      </c>
      <c r="AB424" s="5">
        <f t="shared" si="175"/>
        <v>0</v>
      </c>
      <c r="AD424" s="5">
        <f t="shared" si="176"/>
        <v>0</v>
      </c>
      <c r="AE424" s="5">
        <f t="shared" si="177"/>
        <v>2</v>
      </c>
      <c r="AF424" s="5">
        <f t="shared" si="178"/>
        <v>3</v>
      </c>
      <c r="AG424" s="5">
        <f t="shared" si="179"/>
        <v>1</v>
      </c>
      <c r="AH424" s="5">
        <f t="shared" si="180"/>
        <v>0</v>
      </c>
      <c r="AJ424" s="5">
        <f t="shared" si="181"/>
        <v>0</v>
      </c>
      <c r="AK424" s="5">
        <f t="shared" si="182"/>
        <v>0</v>
      </c>
      <c r="AL424" s="5">
        <f t="shared" si="183"/>
        <v>0</v>
      </c>
      <c r="AM424" s="5">
        <f t="shared" si="184"/>
        <v>0</v>
      </c>
      <c r="AN424" s="5">
        <f t="shared" si="185"/>
        <v>0</v>
      </c>
      <c r="AP424" s="37">
        <f t="shared" si="186"/>
        <v>0</v>
      </c>
      <c r="AQ424" s="37">
        <f t="shared" si="187"/>
        <v>0</v>
      </c>
      <c r="AR424" s="5">
        <f>+IF(AP424&gt;0, IF(COUNTIF(AP$78:AP424,AP424)&lt;=1,TRUE,FALSE),0)*$C$51*-1</f>
        <v>0</v>
      </c>
      <c r="AS424" s="5">
        <f>+IF(AQ424&gt;0, IF(COUNTIF(AQ$78:AQ424,AQ424)&lt;=1,TRUE,FALSE),0)*$C$51*-1</f>
        <v>0</v>
      </c>
    </row>
    <row r="425" spans="1:45" s="5" customFormat="1" hidden="1" outlineLevel="1" x14ac:dyDescent="0.2">
      <c r="A425" s="6"/>
      <c r="F425" s="55">
        <f t="shared" si="188"/>
        <v>55.889999999997798</v>
      </c>
      <c r="G425" s="33">
        <f t="shared" si="162"/>
        <v>0</v>
      </c>
      <c r="H425" s="33">
        <f t="shared" si="163"/>
        <v>0</v>
      </c>
      <c r="I425" s="57">
        <f t="shared" si="164"/>
        <v>0</v>
      </c>
      <c r="J425" s="53">
        <f t="shared" si="165"/>
        <v>55.889999999997798</v>
      </c>
      <c r="L425" s="5">
        <f t="shared" si="189"/>
        <v>19.509999999998854</v>
      </c>
      <c r="M425" s="5">
        <f t="shared" si="190"/>
        <v>-47.540000000000248</v>
      </c>
      <c r="N425" s="5">
        <f t="shared" si="191"/>
        <v>-8.5265128291212022E-14</v>
      </c>
      <c r="O425" s="5">
        <f t="shared" si="192"/>
        <v>-91.120000000000061</v>
      </c>
      <c r="P425" s="5">
        <f t="shared" si="193"/>
        <v>63.259999999999877</v>
      </c>
      <c r="R425" s="5">
        <f t="shared" si="166"/>
        <v>2</v>
      </c>
      <c r="S425" s="5">
        <f t="shared" si="167"/>
        <v>0</v>
      </c>
      <c r="T425" s="5">
        <f t="shared" si="168"/>
        <v>0</v>
      </c>
      <c r="U425" s="5">
        <f t="shared" si="169"/>
        <v>0</v>
      </c>
      <c r="V425" s="5">
        <f t="shared" si="170"/>
        <v>1</v>
      </c>
      <c r="X425" s="5">
        <f t="shared" si="171"/>
        <v>0</v>
      </c>
      <c r="Y425" s="5">
        <f t="shared" si="172"/>
        <v>0</v>
      </c>
      <c r="Z425" s="5">
        <f t="shared" si="173"/>
        <v>0</v>
      </c>
      <c r="AA425" s="5">
        <f t="shared" si="174"/>
        <v>0</v>
      </c>
      <c r="AB425" s="5">
        <f t="shared" si="175"/>
        <v>0</v>
      </c>
      <c r="AD425" s="5">
        <f t="shared" si="176"/>
        <v>0</v>
      </c>
      <c r="AE425" s="5">
        <f t="shared" si="177"/>
        <v>2</v>
      </c>
      <c r="AF425" s="5">
        <f t="shared" si="178"/>
        <v>3</v>
      </c>
      <c r="AG425" s="5">
        <f t="shared" si="179"/>
        <v>1</v>
      </c>
      <c r="AH425" s="5">
        <f t="shared" si="180"/>
        <v>0</v>
      </c>
      <c r="AJ425" s="5">
        <f t="shared" si="181"/>
        <v>0</v>
      </c>
      <c r="AK425" s="5">
        <f t="shared" si="182"/>
        <v>0</v>
      </c>
      <c r="AL425" s="5">
        <f t="shared" si="183"/>
        <v>0</v>
      </c>
      <c r="AM425" s="5">
        <f t="shared" si="184"/>
        <v>0</v>
      </c>
      <c r="AN425" s="5">
        <f t="shared" si="185"/>
        <v>0</v>
      </c>
      <c r="AP425" s="37">
        <f t="shared" si="186"/>
        <v>0</v>
      </c>
      <c r="AQ425" s="37">
        <f t="shared" si="187"/>
        <v>0</v>
      </c>
      <c r="AR425" s="5">
        <f>+IF(AP425&gt;0, IF(COUNTIF(AP$78:AP425,AP425)&lt;=1,TRUE,FALSE),0)*$C$51*-1</f>
        <v>0</v>
      </c>
      <c r="AS425" s="5">
        <f>+IF(AQ425&gt;0, IF(COUNTIF(AQ$78:AQ425,AQ425)&lt;=1,TRUE,FALSE),0)*$C$51*-1</f>
        <v>0</v>
      </c>
    </row>
    <row r="426" spans="1:45" s="5" customFormat="1" hidden="1" outlineLevel="1" x14ac:dyDescent="0.2">
      <c r="A426" s="6"/>
      <c r="F426" s="55">
        <f t="shared" si="188"/>
        <v>55.889999999997798</v>
      </c>
      <c r="G426" s="33">
        <f t="shared" si="162"/>
        <v>0</v>
      </c>
      <c r="H426" s="33">
        <f t="shared" si="163"/>
        <v>0</v>
      </c>
      <c r="I426" s="57">
        <f t="shared" si="164"/>
        <v>0</v>
      </c>
      <c r="J426" s="53">
        <f t="shared" si="165"/>
        <v>55.889999999997798</v>
      </c>
      <c r="L426" s="5">
        <f t="shared" si="189"/>
        <v>19.509999999998854</v>
      </c>
      <c r="M426" s="5">
        <f t="shared" si="190"/>
        <v>-47.540000000000248</v>
      </c>
      <c r="N426" s="5">
        <f t="shared" si="191"/>
        <v>-8.5265128291212022E-14</v>
      </c>
      <c r="O426" s="5">
        <f t="shared" si="192"/>
        <v>-91.120000000000061</v>
      </c>
      <c r="P426" s="5">
        <f t="shared" si="193"/>
        <v>63.259999999999877</v>
      </c>
      <c r="R426" s="5">
        <f t="shared" si="166"/>
        <v>2</v>
      </c>
      <c r="S426" s="5">
        <f t="shared" si="167"/>
        <v>0</v>
      </c>
      <c r="T426" s="5">
        <f t="shared" si="168"/>
        <v>0</v>
      </c>
      <c r="U426" s="5">
        <f t="shared" si="169"/>
        <v>0</v>
      </c>
      <c r="V426" s="5">
        <f t="shared" si="170"/>
        <v>1</v>
      </c>
      <c r="X426" s="5">
        <f t="shared" si="171"/>
        <v>0</v>
      </c>
      <c r="Y426" s="5">
        <f t="shared" si="172"/>
        <v>0</v>
      </c>
      <c r="Z426" s="5">
        <f t="shared" si="173"/>
        <v>0</v>
      </c>
      <c r="AA426" s="5">
        <f t="shared" si="174"/>
        <v>0</v>
      </c>
      <c r="AB426" s="5">
        <f t="shared" si="175"/>
        <v>0</v>
      </c>
      <c r="AD426" s="5">
        <f t="shared" si="176"/>
        <v>0</v>
      </c>
      <c r="AE426" s="5">
        <f t="shared" si="177"/>
        <v>2</v>
      </c>
      <c r="AF426" s="5">
        <f t="shared" si="178"/>
        <v>3</v>
      </c>
      <c r="AG426" s="5">
        <f t="shared" si="179"/>
        <v>1</v>
      </c>
      <c r="AH426" s="5">
        <f t="shared" si="180"/>
        <v>0</v>
      </c>
      <c r="AJ426" s="5">
        <f t="shared" si="181"/>
        <v>0</v>
      </c>
      <c r="AK426" s="5">
        <f t="shared" si="182"/>
        <v>0</v>
      </c>
      <c r="AL426" s="5">
        <f t="shared" si="183"/>
        <v>0</v>
      </c>
      <c r="AM426" s="5">
        <f t="shared" si="184"/>
        <v>0</v>
      </c>
      <c r="AN426" s="5">
        <f t="shared" si="185"/>
        <v>0</v>
      </c>
      <c r="AP426" s="37">
        <f t="shared" si="186"/>
        <v>0</v>
      </c>
      <c r="AQ426" s="37">
        <f t="shared" si="187"/>
        <v>0</v>
      </c>
      <c r="AR426" s="5">
        <f>+IF(AP426&gt;0, IF(COUNTIF(AP$78:AP426,AP426)&lt;=1,TRUE,FALSE),0)*$C$51*-1</f>
        <v>0</v>
      </c>
      <c r="AS426" s="5">
        <f>+IF(AQ426&gt;0, IF(COUNTIF(AQ$78:AQ426,AQ426)&lt;=1,TRUE,FALSE),0)*$C$51*-1</f>
        <v>0</v>
      </c>
    </row>
    <row r="427" spans="1:45" s="5" customFormat="1" hidden="1" outlineLevel="1" x14ac:dyDescent="0.2">
      <c r="A427" s="6"/>
      <c r="F427" s="55">
        <f t="shared" si="188"/>
        <v>55.889999999997798</v>
      </c>
      <c r="G427" s="33">
        <f t="shared" si="162"/>
        <v>0</v>
      </c>
      <c r="H427" s="33">
        <f t="shared" si="163"/>
        <v>0</v>
      </c>
      <c r="I427" s="57">
        <f t="shared" si="164"/>
        <v>0</v>
      </c>
      <c r="J427" s="53">
        <f t="shared" si="165"/>
        <v>55.889999999997798</v>
      </c>
      <c r="L427" s="5">
        <f t="shared" si="189"/>
        <v>19.509999999998854</v>
      </c>
      <c r="M427" s="5">
        <f t="shared" si="190"/>
        <v>-47.540000000000248</v>
      </c>
      <c r="N427" s="5">
        <f t="shared" si="191"/>
        <v>-8.5265128291212022E-14</v>
      </c>
      <c r="O427" s="5">
        <f t="shared" si="192"/>
        <v>-91.120000000000061</v>
      </c>
      <c r="P427" s="5">
        <f t="shared" si="193"/>
        <v>63.259999999999877</v>
      </c>
      <c r="R427" s="5">
        <f t="shared" si="166"/>
        <v>2</v>
      </c>
      <c r="S427" s="5">
        <f t="shared" si="167"/>
        <v>0</v>
      </c>
      <c r="T427" s="5">
        <f t="shared" si="168"/>
        <v>0</v>
      </c>
      <c r="U427" s="5">
        <f t="shared" si="169"/>
        <v>0</v>
      </c>
      <c r="V427" s="5">
        <f t="shared" si="170"/>
        <v>1</v>
      </c>
      <c r="X427" s="5">
        <f t="shared" si="171"/>
        <v>0</v>
      </c>
      <c r="Y427" s="5">
        <f t="shared" si="172"/>
        <v>0</v>
      </c>
      <c r="Z427" s="5">
        <f t="shared" si="173"/>
        <v>0</v>
      </c>
      <c r="AA427" s="5">
        <f t="shared" si="174"/>
        <v>0</v>
      </c>
      <c r="AB427" s="5">
        <f t="shared" si="175"/>
        <v>0</v>
      </c>
      <c r="AD427" s="5">
        <f t="shared" si="176"/>
        <v>0</v>
      </c>
      <c r="AE427" s="5">
        <f t="shared" si="177"/>
        <v>2</v>
      </c>
      <c r="AF427" s="5">
        <f t="shared" si="178"/>
        <v>3</v>
      </c>
      <c r="AG427" s="5">
        <f t="shared" si="179"/>
        <v>1</v>
      </c>
      <c r="AH427" s="5">
        <f t="shared" si="180"/>
        <v>0</v>
      </c>
      <c r="AJ427" s="5">
        <f t="shared" si="181"/>
        <v>0</v>
      </c>
      <c r="AK427" s="5">
        <f t="shared" si="182"/>
        <v>0</v>
      </c>
      <c r="AL427" s="5">
        <f t="shared" si="183"/>
        <v>0</v>
      </c>
      <c r="AM427" s="5">
        <f t="shared" si="184"/>
        <v>0</v>
      </c>
      <c r="AN427" s="5">
        <f t="shared" si="185"/>
        <v>0</v>
      </c>
      <c r="AP427" s="37">
        <f t="shared" si="186"/>
        <v>0</v>
      </c>
      <c r="AQ427" s="37">
        <f t="shared" si="187"/>
        <v>0</v>
      </c>
      <c r="AR427" s="5">
        <f>+IF(AP427&gt;0, IF(COUNTIF(AP$78:AP427,AP427)&lt;=1,TRUE,FALSE),0)*$C$51*-1</f>
        <v>0</v>
      </c>
      <c r="AS427" s="5">
        <f>+IF(AQ427&gt;0, IF(COUNTIF(AQ$78:AQ427,AQ427)&lt;=1,TRUE,FALSE),0)*$C$51*-1</f>
        <v>0</v>
      </c>
    </row>
    <row r="428" spans="1:45" s="5" customFormat="1" hidden="1" outlineLevel="1" x14ac:dyDescent="0.2">
      <c r="A428" s="6"/>
      <c r="F428" s="55">
        <f t="shared" si="188"/>
        <v>55.889999999997798</v>
      </c>
      <c r="G428" s="33">
        <f t="shared" si="162"/>
        <v>0</v>
      </c>
      <c r="H428" s="33">
        <f t="shared" si="163"/>
        <v>0</v>
      </c>
      <c r="I428" s="57">
        <f t="shared" si="164"/>
        <v>0</v>
      </c>
      <c r="J428" s="53">
        <f t="shared" si="165"/>
        <v>55.889999999997798</v>
      </c>
      <c r="L428" s="5">
        <f t="shared" si="189"/>
        <v>19.509999999998854</v>
      </c>
      <c r="M428" s="5">
        <f t="shared" si="190"/>
        <v>-47.540000000000248</v>
      </c>
      <c r="N428" s="5">
        <f t="shared" si="191"/>
        <v>-8.5265128291212022E-14</v>
      </c>
      <c r="O428" s="5">
        <f t="shared" si="192"/>
        <v>-91.120000000000061</v>
      </c>
      <c r="P428" s="5">
        <f t="shared" si="193"/>
        <v>63.259999999999877</v>
      </c>
      <c r="R428" s="5">
        <f t="shared" si="166"/>
        <v>2</v>
      </c>
      <c r="S428" s="5">
        <f t="shared" si="167"/>
        <v>0</v>
      </c>
      <c r="T428" s="5">
        <f t="shared" si="168"/>
        <v>0</v>
      </c>
      <c r="U428" s="5">
        <f t="shared" si="169"/>
        <v>0</v>
      </c>
      <c r="V428" s="5">
        <f t="shared" si="170"/>
        <v>1</v>
      </c>
      <c r="X428" s="5">
        <f t="shared" si="171"/>
        <v>0</v>
      </c>
      <c r="Y428" s="5">
        <f t="shared" si="172"/>
        <v>0</v>
      </c>
      <c r="Z428" s="5">
        <f t="shared" si="173"/>
        <v>0</v>
      </c>
      <c r="AA428" s="5">
        <f t="shared" si="174"/>
        <v>0</v>
      </c>
      <c r="AB428" s="5">
        <f t="shared" si="175"/>
        <v>0</v>
      </c>
      <c r="AD428" s="5">
        <f t="shared" si="176"/>
        <v>0</v>
      </c>
      <c r="AE428" s="5">
        <f t="shared" si="177"/>
        <v>2</v>
      </c>
      <c r="AF428" s="5">
        <f t="shared" si="178"/>
        <v>3</v>
      </c>
      <c r="AG428" s="5">
        <f t="shared" si="179"/>
        <v>1</v>
      </c>
      <c r="AH428" s="5">
        <f t="shared" si="180"/>
        <v>0</v>
      </c>
      <c r="AJ428" s="5">
        <f t="shared" si="181"/>
        <v>0</v>
      </c>
      <c r="AK428" s="5">
        <f t="shared" si="182"/>
        <v>0</v>
      </c>
      <c r="AL428" s="5">
        <f t="shared" si="183"/>
        <v>0</v>
      </c>
      <c r="AM428" s="5">
        <f t="shared" si="184"/>
        <v>0</v>
      </c>
      <c r="AN428" s="5">
        <f t="shared" si="185"/>
        <v>0</v>
      </c>
      <c r="AP428" s="37">
        <f t="shared" si="186"/>
        <v>0</v>
      </c>
      <c r="AQ428" s="37">
        <f t="shared" si="187"/>
        <v>0</v>
      </c>
      <c r="AR428" s="5">
        <f>+IF(AP428&gt;0, IF(COUNTIF(AP$78:AP428,AP428)&lt;=1,TRUE,FALSE),0)*$C$51*-1</f>
        <v>0</v>
      </c>
      <c r="AS428" s="5">
        <f>+IF(AQ428&gt;0, IF(COUNTIF(AQ$78:AQ428,AQ428)&lt;=1,TRUE,FALSE),0)*$C$51*-1</f>
        <v>0</v>
      </c>
    </row>
    <row r="429" spans="1:45" s="5" customFormat="1" hidden="1" outlineLevel="1" x14ac:dyDescent="0.2">
      <c r="A429" s="6"/>
      <c r="F429" s="55">
        <f t="shared" si="188"/>
        <v>55.889999999997798</v>
      </c>
      <c r="G429" s="33">
        <f t="shared" si="162"/>
        <v>0</v>
      </c>
      <c r="H429" s="33">
        <f t="shared" si="163"/>
        <v>0</v>
      </c>
      <c r="I429" s="57">
        <f t="shared" si="164"/>
        <v>0</v>
      </c>
      <c r="J429" s="53">
        <f t="shared" si="165"/>
        <v>55.889999999997798</v>
      </c>
      <c r="L429" s="5">
        <f t="shared" si="189"/>
        <v>19.509999999998854</v>
      </c>
      <c r="M429" s="5">
        <f t="shared" si="190"/>
        <v>-47.540000000000248</v>
      </c>
      <c r="N429" s="5">
        <f t="shared" si="191"/>
        <v>-8.5265128291212022E-14</v>
      </c>
      <c r="O429" s="5">
        <f t="shared" si="192"/>
        <v>-91.120000000000061</v>
      </c>
      <c r="P429" s="5">
        <f t="shared" si="193"/>
        <v>63.259999999999877</v>
      </c>
      <c r="R429" s="5">
        <f t="shared" si="166"/>
        <v>2</v>
      </c>
      <c r="S429" s="5">
        <f t="shared" si="167"/>
        <v>0</v>
      </c>
      <c r="T429" s="5">
        <f t="shared" si="168"/>
        <v>0</v>
      </c>
      <c r="U429" s="5">
        <f t="shared" si="169"/>
        <v>0</v>
      </c>
      <c r="V429" s="5">
        <f t="shared" si="170"/>
        <v>1</v>
      </c>
      <c r="X429" s="5">
        <f t="shared" si="171"/>
        <v>0</v>
      </c>
      <c r="Y429" s="5">
        <f t="shared" si="172"/>
        <v>0</v>
      </c>
      <c r="Z429" s="5">
        <f t="shared" si="173"/>
        <v>0</v>
      </c>
      <c r="AA429" s="5">
        <f t="shared" si="174"/>
        <v>0</v>
      </c>
      <c r="AB429" s="5">
        <f t="shared" si="175"/>
        <v>0</v>
      </c>
      <c r="AD429" s="5">
        <f t="shared" si="176"/>
        <v>0</v>
      </c>
      <c r="AE429" s="5">
        <f t="shared" si="177"/>
        <v>2</v>
      </c>
      <c r="AF429" s="5">
        <f t="shared" si="178"/>
        <v>3</v>
      </c>
      <c r="AG429" s="5">
        <f t="shared" si="179"/>
        <v>1</v>
      </c>
      <c r="AH429" s="5">
        <f t="shared" si="180"/>
        <v>0</v>
      </c>
      <c r="AJ429" s="5">
        <f t="shared" si="181"/>
        <v>0</v>
      </c>
      <c r="AK429" s="5">
        <f t="shared" si="182"/>
        <v>0</v>
      </c>
      <c r="AL429" s="5">
        <f t="shared" si="183"/>
        <v>0</v>
      </c>
      <c r="AM429" s="5">
        <f t="shared" si="184"/>
        <v>0</v>
      </c>
      <c r="AN429" s="5">
        <f t="shared" si="185"/>
        <v>0</v>
      </c>
      <c r="AP429" s="37">
        <f t="shared" si="186"/>
        <v>0</v>
      </c>
      <c r="AQ429" s="37">
        <f t="shared" si="187"/>
        <v>0</v>
      </c>
      <c r="AR429" s="5">
        <f>+IF(AP429&gt;0, IF(COUNTIF(AP$78:AP429,AP429)&lt;=1,TRUE,FALSE),0)*$C$51*-1</f>
        <v>0</v>
      </c>
      <c r="AS429" s="5">
        <f>+IF(AQ429&gt;0, IF(COUNTIF(AQ$78:AQ429,AQ429)&lt;=1,TRUE,FALSE),0)*$C$51*-1</f>
        <v>0</v>
      </c>
    </row>
    <row r="430" spans="1:45" s="5" customFormat="1" hidden="1" outlineLevel="1" x14ac:dyDescent="0.2">
      <c r="A430" s="6"/>
      <c r="F430" s="55">
        <f t="shared" si="188"/>
        <v>55.889999999997798</v>
      </c>
      <c r="G430" s="33">
        <f t="shared" si="162"/>
        <v>0</v>
      </c>
      <c r="H430" s="33">
        <f t="shared" si="163"/>
        <v>0</v>
      </c>
      <c r="I430" s="57">
        <f t="shared" si="164"/>
        <v>0</v>
      </c>
      <c r="J430" s="53">
        <f t="shared" si="165"/>
        <v>55.889999999997798</v>
      </c>
      <c r="L430" s="5">
        <f t="shared" si="189"/>
        <v>19.509999999998854</v>
      </c>
      <c r="M430" s="5">
        <f t="shared" si="190"/>
        <v>-47.540000000000248</v>
      </c>
      <c r="N430" s="5">
        <f t="shared" si="191"/>
        <v>-8.5265128291212022E-14</v>
      </c>
      <c r="O430" s="5">
        <f t="shared" si="192"/>
        <v>-91.120000000000061</v>
      </c>
      <c r="P430" s="5">
        <f t="shared" si="193"/>
        <v>63.259999999999877</v>
      </c>
      <c r="R430" s="5">
        <f t="shared" si="166"/>
        <v>2</v>
      </c>
      <c r="S430" s="5">
        <f t="shared" si="167"/>
        <v>0</v>
      </c>
      <c r="T430" s="5">
        <f t="shared" si="168"/>
        <v>0</v>
      </c>
      <c r="U430" s="5">
        <f t="shared" si="169"/>
        <v>0</v>
      </c>
      <c r="V430" s="5">
        <f t="shared" si="170"/>
        <v>1</v>
      </c>
      <c r="X430" s="5">
        <f t="shared" si="171"/>
        <v>0</v>
      </c>
      <c r="Y430" s="5">
        <f t="shared" si="172"/>
        <v>0</v>
      </c>
      <c r="Z430" s="5">
        <f t="shared" si="173"/>
        <v>0</v>
      </c>
      <c r="AA430" s="5">
        <f t="shared" si="174"/>
        <v>0</v>
      </c>
      <c r="AB430" s="5">
        <f t="shared" si="175"/>
        <v>0</v>
      </c>
      <c r="AD430" s="5">
        <f t="shared" si="176"/>
        <v>0</v>
      </c>
      <c r="AE430" s="5">
        <f t="shared" si="177"/>
        <v>2</v>
      </c>
      <c r="AF430" s="5">
        <f t="shared" si="178"/>
        <v>3</v>
      </c>
      <c r="AG430" s="5">
        <f t="shared" si="179"/>
        <v>1</v>
      </c>
      <c r="AH430" s="5">
        <f t="shared" si="180"/>
        <v>0</v>
      </c>
      <c r="AJ430" s="5">
        <f t="shared" si="181"/>
        <v>0</v>
      </c>
      <c r="AK430" s="5">
        <f t="shared" si="182"/>
        <v>0</v>
      </c>
      <c r="AL430" s="5">
        <f t="shared" si="183"/>
        <v>0</v>
      </c>
      <c r="AM430" s="5">
        <f t="shared" si="184"/>
        <v>0</v>
      </c>
      <c r="AN430" s="5">
        <f t="shared" si="185"/>
        <v>0</v>
      </c>
      <c r="AP430" s="37">
        <f t="shared" si="186"/>
        <v>0</v>
      </c>
      <c r="AQ430" s="37">
        <f t="shared" si="187"/>
        <v>0</v>
      </c>
      <c r="AR430" s="5">
        <f>+IF(AP430&gt;0, IF(COUNTIF(AP$78:AP430,AP430)&lt;=1,TRUE,FALSE),0)*$C$51*-1</f>
        <v>0</v>
      </c>
      <c r="AS430" s="5">
        <f>+IF(AQ430&gt;0, IF(COUNTIF(AQ$78:AQ430,AQ430)&lt;=1,TRUE,FALSE),0)*$C$51*-1</f>
        <v>0</v>
      </c>
    </row>
    <row r="431" spans="1:45" s="5" customFormat="1" hidden="1" outlineLevel="1" x14ac:dyDescent="0.2">
      <c r="A431" s="6"/>
      <c r="F431" s="55">
        <f t="shared" si="188"/>
        <v>55.889999999997798</v>
      </c>
      <c r="G431" s="33">
        <f t="shared" si="162"/>
        <v>0</v>
      </c>
      <c r="H431" s="33">
        <f t="shared" si="163"/>
        <v>0</v>
      </c>
      <c r="I431" s="57">
        <f t="shared" si="164"/>
        <v>0</v>
      </c>
      <c r="J431" s="53">
        <f t="shared" si="165"/>
        <v>55.889999999997798</v>
      </c>
      <c r="L431" s="5">
        <f t="shared" si="189"/>
        <v>19.509999999998854</v>
      </c>
      <c r="M431" s="5">
        <f t="shared" si="190"/>
        <v>-47.540000000000248</v>
      </c>
      <c r="N431" s="5">
        <f t="shared" si="191"/>
        <v>-8.5265128291212022E-14</v>
      </c>
      <c r="O431" s="5">
        <f t="shared" si="192"/>
        <v>-91.120000000000061</v>
      </c>
      <c r="P431" s="5">
        <f t="shared" si="193"/>
        <v>63.259999999999877</v>
      </c>
      <c r="R431" s="5">
        <f t="shared" si="166"/>
        <v>2</v>
      </c>
      <c r="S431" s="5">
        <f t="shared" si="167"/>
        <v>0</v>
      </c>
      <c r="T431" s="5">
        <f t="shared" si="168"/>
        <v>0</v>
      </c>
      <c r="U431" s="5">
        <f t="shared" si="169"/>
        <v>0</v>
      </c>
      <c r="V431" s="5">
        <f t="shared" si="170"/>
        <v>1</v>
      </c>
      <c r="X431" s="5">
        <f t="shared" si="171"/>
        <v>0</v>
      </c>
      <c r="Y431" s="5">
        <f t="shared" si="172"/>
        <v>0</v>
      </c>
      <c r="Z431" s="5">
        <f t="shared" si="173"/>
        <v>0</v>
      </c>
      <c r="AA431" s="5">
        <f t="shared" si="174"/>
        <v>0</v>
      </c>
      <c r="AB431" s="5">
        <f t="shared" si="175"/>
        <v>0</v>
      </c>
      <c r="AD431" s="5">
        <f t="shared" si="176"/>
        <v>0</v>
      </c>
      <c r="AE431" s="5">
        <f t="shared" si="177"/>
        <v>2</v>
      </c>
      <c r="AF431" s="5">
        <f t="shared" si="178"/>
        <v>3</v>
      </c>
      <c r="AG431" s="5">
        <f t="shared" si="179"/>
        <v>1</v>
      </c>
      <c r="AH431" s="5">
        <f t="shared" si="180"/>
        <v>0</v>
      </c>
      <c r="AJ431" s="5">
        <f t="shared" si="181"/>
        <v>0</v>
      </c>
      <c r="AK431" s="5">
        <f t="shared" si="182"/>
        <v>0</v>
      </c>
      <c r="AL431" s="5">
        <f t="shared" si="183"/>
        <v>0</v>
      </c>
      <c r="AM431" s="5">
        <f t="shared" si="184"/>
        <v>0</v>
      </c>
      <c r="AN431" s="5">
        <f t="shared" si="185"/>
        <v>0</v>
      </c>
      <c r="AP431" s="37">
        <f t="shared" si="186"/>
        <v>0</v>
      </c>
      <c r="AQ431" s="37">
        <f t="shared" si="187"/>
        <v>0</v>
      </c>
      <c r="AR431" s="5">
        <f>+IF(AP431&gt;0, IF(COUNTIF(AP$78:AP431,AP431)&lt;=1,TRUE,FALSE),0)*$C$51*-1</f>
        <v>0</v>
      </c>
      <c r="AS431" s="5">
        <f>+IF(AQ431&gt;0, IF(COUNTIF(AQ$78:AQ431,AQ431)&lt;=1,TRUE,FALSE),0)*$C$51*-1</f>
        <v>0</v>
      </c>
    </row>
    <row r="432" spans="1:45" s="5" customFormat="1" hidden="1" outlineLevel="1" x14ac:dyDescent="0.2">
      <c r="A432" s="6"/>
      <c r="F432" s="55">
        <f t="shared" si="188"/>
        <v>55.889999999997798</v>
      </c>
      <c r="G432" s="33">
        <f t="shared" si="162"/>
        <v>0</v>
      </c>
      <c r="H432" s="33">
        <f t="shared" si="163"/>
        <v>0</v>
      </c>
      <c r="I432" s="57">
        <f t="shared" si="164"/>
        <v>0</v>
      </c>
      <c r="J432" s="53">
        <f t="shared" si="165"/>
        <v>55.889999999997798</v>
      </c>
      <c r="L432" s="5">
        <f t="shared" si="189"/>
        <v>19.509999999998854</v>
      </c>
      <c r="M432" s="5">
        <f t="shared" si="190"/>
        <v>-47.540000000000248</v>
      </c>
      <c r="N432" s="5">
        <f t="shared" si="191"/>
        <v>-8.5265128291212022E-14</v>
      </c>
      <c r="O432" s="5">
        <f t="shared" si="192"/>
        <v>-91.120000000000061</v>
      </c>
      <c r="P432" s="5">
        <f t="shared" si="193"/>
        <v>63.259999999999877</v>
      </c>
      <c r="R432" s="5">
        <f t="shared" si="166"/>
        <v>2</v>
      </c>
      <c r="S432" s="5">
        <f t="shared" si="167"/>
        <v>0</v>
      </c>
      <c r="T432" s="5">
        <f t="shared" si="168"/>
        <v>0</v>
      </c>
      <c r="U432" s="5">
        <f t="shared" si="169"/>
        <v>0</v>
      </c>
      <c r="V432" s="5">
        <f t="shared" si="170"/>
        <v>1</v>
      </c>
      <c r="X432" s="5">
        <f t="shared" si="171"/>
        <v>0</v>
      </c>
      <c r="Y432" s="5">
        <f t="shared" si="172"/>
        <v>0</v>
      </c>
      <c r="Z432" s="5">
        <f t="shared" si="173"/>
        <v>0</v>
      </c>
      <c r="AA432" s="5">
        <f t="shared" si="174"/>
        <v>0</v>
      </c>
      <c r="AB432" s="5">
        <f t="shared" si="175"/>
        <v>0</v>
      </c>
      <c r="AD432" s="5">
        <f t="shared" si="176"/>
        <v>0</v>
      </c>
      <c r="AE432" s="5">
        <f t="shared" si="177"/>
        <v>2</v>
      </c>
      <c r="AF432" s="5">
        <f t="shared" si="178"/>
        <v>3</v>
      </c>
      <c r="AG432" s="5">
        <f t="shared" si="179"/>
        <v>1</v>
      </c>
      <c r="AH432" s="5">
        <f t="shared" si="180"/>
        <v>0</v>
      </c>
      <c r="AJ432" s="5">
        <f t="shared" si="181"/>
        <v>0</v>
      </c>
      <c r="AK432" s="5">
        <f t="shared" si="182"/>
        <v>0</v>
      </c>
      <c r="AL432" s="5">
        <f t="shared" si="183"/>
        <v>0</v>
      </c>
      <c r="AM432" s="5">
        <f t="shared" si="184"/>
        <v>0</v>
      </c>
      <c r="AN432" s="5">
        <f t="shared" si="185"/>
        <v>0</v>
      </c>
      <c r="AP432" s="37">
        <f t="shared" si="186"/>
        <v>0</v>
      </c>
      <c r="AQ432" s="37">
        <f t="shared" si="187"/>
        <v>0</v>
      </c>
      <c r="AR432" s="5">
        <f>+IF(AP432&gt;0, IF(COUNTIF(AP$78:AP432,AP432)&lt;=1,TRUE,FALSE),0)*$C$51*-1</f>
        <v>0</v>
      </c>
      <c r="AS432" s="5">
        <f>+IF(AQ432&gt;0, IF(COUNTIF(AQ$78:AQ432,AQ432)&lt;=1,TRUE,FALSE),0)*$C$51*-1</f>
        <v>0</v>
      </c>
    </row>
    <row r="433" spans="1:45" s="5" customFormat="1" hidden="1" outlineLevel="1" x14ac:dyDescent="0.2">
      <c r="A433" s="6"/>
      <c r="F433" s="55">
        <f t="shared" si="188"/>
        <v>55.889999999997798</v>
      </c>
      <c r="G433" s="33">
        <f t="shared" si="162"/>
        <v>0</v>
      </c>
      <c r="H433" s="33">
        <f t="shared" si="163"/>
        <v>0</v>
      </c>
      <c r="I433" s="57">
        <f t="shared" si="164"/>
        <v>0</v>
      </c>
      <c r="J433" s="53">
        <f t="shared" si="165"/>
        <v>55.889999999997798</v>
      </c>
      <c r="L433" s="5">
        <f t="shared" si="189"/>
        <v>19.509999999998854</v>
      </c>
      <c r="M433" s="5">
        <f t="shared" si="190"/>
        <v>-47.540000000000248</v>
      </c>
      <c r="N433" s="5">
        <f t="shared" si="191"/>
        <v>-8.5265128291212022E-14</v>
      </c>
      <c r="O433" s="5">
        <f t="shared" si="192"/>
        <v>-91.120000000000061</v>
      </c>
      <c r="P433" s="5">
        <f t="shared" si="193"/>
        <v>63.259999999999877</v>
      </c>
      <c r="R433" s="5">
        <f t="shared" si="166"/>
        <v>2</v>
      </c>
      <c r="S433" s="5">
        <f t="shared" si="167"/>
        <v>0</v>
      </c>
      <c r="T433" s="5">
        <f t="shared" si="168"/>
        <v>0</v>
      </c>
      <c r="U433" s="5">
        <f t="shared" si="169"/>
        <v>0</v>
      </c>
      <c r="V433" s="5">
        <f t="shared" si="170"/>
        <v>1</v>
      </c>
      <c r="X433" s="5">
        <f t="shared" si="171"/>
        <v>0</v>
      </c>
      <c r="Y433" s="5">
        <f t="shared" si="172"/>
        <v>0</v>
      </c>
      <c r="Z433" s="5">
        <f t="shared" si="173"/>
        <v>0</v>
      </c>
      <c r="AA433" s="5">
        <f t="shared" si="174"/>
        <v>0</v>
      </c>
      <c r="AB433" s="5">
        <f t="shared" si="175"/>
        <v>0</v>
      </c>
      <c r="AD433" s="5">
        <f t="shared" si="176"/>
        <v>0</v>
      </c>
      <c r="AE433" s="5">
        <f t="shared" si="177"/>
        <v>2</v>
      </c>
      <c r="AF433" s="5">
        <f t="shared" si="178"/>
        <v>3</v>
      </c>
      <c r="AG433" s="5">
        <f t="shared" si="179"/>
        <v>1</v>
      </c>
      <c r="AH433" s="5">
        <f t="shared" si="180"/>
        <v>0</v>
      </c>
      <c r="AJ433" s="5">
        <f t="shared" si="181"/>
        <v>0</v>
      </c>
      <c r="AK433" s="5">
        <f t="shared" si="182"/>
        <v>0</v>
      </c>
      <c r="AL433" s="5">
        <f t="shared" si="183"/>
        <v>0</v>
      </c>
      <c r="AM433" s="5">
        <f t="shared" si="184"/>
        <v>0</v>
      </c>
      <c r="AN433" s="5">
        <f t="shared" si="185"/>
        <v>0</v>
      </c>
      <c r="AP433" s="37">
        <f t="shared" si="186"/>
        <v>0</v>
      </c>
      <c r="AQ433" s="37">
        <f t="shared" si="187"/>
        <v>0</v>
      </c>
      <c r="AR433" s="5">
        <f>+IF(AP433&gt;0, IF(COUNTIF(AP$78:AP433,AP433)&lt;=1,TRUE,FALSE),0)*$C$51*-1</f>
        <v>0</v>
      </c>
      <c r="AS433" s="5">
        <f>+IF(AQ433&gt;0, IF(COUNTIF(AQ$78:AQ433,AQ433)&lt;=1,TRUE,FALSE),0)*$C$51*-1</f>
        <v>0</v>
      </c>
    </row>
    <row r="434" spans="1:45" s="5" customFormat="1" hidden="1" outlineLevel="1" x14ac:dyDescent="0.2">
      <c r="A434" s="6"/>
      <c r="F434" s="55">
        <f t="shared" si="188"/>
        <v>55.889999999997798</v>
      </c>
      <c r="G434" s="33">
        <f t="shared" si="162"/>
        <v>0</v>
      </c>
      <c r="H434" s="33">
        <f t="shared" si="163"/>
        <v>0</v>
      </c>
      <c r="I434" s="57">
        <f t="shared" si="164"/>
        <v>0</v>
      </c>
      <c r="J434" s="53">
        <f t="shared" si="165"/>
        <v>55.889999999997798</v>
      </c>
      <c r="L434" s="5">
        <f t="shared" si="189"/>
        <v>19.509999999998854</v>
      </c>
      <c r="M434" s="5">
        <f t="shared" si="190"/>
        <v>-47.540000000000248</v>
      </c>
      <c r="N434" s="5">
        <f t="shared" si="191"/>
        <v>-8.5265128291212022E-14</v>
      </c>
      <c r="O434" s="5">
        <f t="shared" si="192"/>
        <v>-91.120000000000061</v>
      </c>
      <c r="P434" s="5">
        <f t="shared" si="193"/>
        <v>63.259999999999877</v>
      </c>
      <c r="R434" s="5">
        <f t="shared" si="166"/>
        <v>2</v>
      </c>
      <c r="S434" s="5">
        <f t="shared" si="167"/>
        <v>0</v>
      </c>
      <c r="T434" s="5">
        <f t="shared" si="168"/>
        <v>0</v>
      </c>
      <c r="U434" s="5">
        <f t="shared" si="169"/>
        <v>0</v>
      </c>
      <c r="V434" s="5">
        <f t="shared" si="170"/>
        <v>1</v>
      </c>
      <c r="X434" s="5">
        <f t="shared" si="171"/>
        <v>0</v>
      </c>
      <c r="Y434" s="5">
        <f t="shared" si="172"/>
        <v>0</v>
      </c>
      <c r="Z434" s="5">
        <f t="shared" si="173"/>
        <v>0</v>
      </c>
      <c r="AA434" s="5">
        <f t="shared" si="174"/>
        <v>0</v>
      </c>
      <c r="AB434" s="5">
        <f t="shared" si="175"/>
        <v>0</v>
      </c>
      <c r="AD434" s="5">
        <f t="shared" si="176"/>
        <v>0</v>
      </c>
      <c r="AE434" s="5">
        <f t="shared" si="177"/>
        <v>2</v>
      </c>
      <c r="AF434" s="5">
        <f t="shared" si="178"/>
        <v>3</v>
      </c>
      <c r="AG434" s="5">
        <f t="shared" si="179"/>
        <v>1</v>
      </c>
      <c r="AH434" s="5">
        <f t="shared" si="180"/>
        <v>0</v>
      </c>
      <c r="AJ434" s="5">
        <f t="shared" si="181"/>
        <v>0</v>
      </c>
      <c r="AK434" s="5">
        <f t="shared" si="182"/>
        <v>0</v>
      </c>
      <c r="AL434" s="5">
        <f t="shared" si="183"/>
        <v>0</v>
      </c>
      <c r="AM434" s="5">
        <f t="shared" si="184"/>
        <v>0</v>
      </c>
      <c r="AN434" s="5">
        <f t="shared" si="185"/>
        <v>0</v>
      </c>
      <c r="AP434" s="37">
        <f t="shared" si="186"/>
        <v>0</v>
      </c>
      <c r="AQ434" s="37">
        <f t="shared" si="187"/>
        <v>0</v>
      </c>
      <c r="AR434" s="5">
        <f>+IF(AP434&gt;0, IF(COUNTIF(AP$78:AP434,AP434)&lt;=1,TRUE,FALSE),0)*$C$51*-1</f>
        <v>0</v>
      </c>
      <c r="AS434" s="5">
        <f>+IF(AQ434&gt;0, IF(COUNTIF(AQ$78:AQ434,AQ434)&lt;=1,TRUE,FALSE),0)*$C$51*-1</f>
        <v>0</v>
      </c>
    </row>
    <row r="435" spans="1:45" s="5" customFormat="1" hidden="1" outlineLevel="1" x14ac:dyDescent="0.2">
      <c r="A435" s="6"/>
      <c r="F435" s="55">
        <f t="shared" si="188"/>
        <v>55.889999999997798</v>
      </c>
      <c r="G435" s="33">
        <f t="shared" si="162"/>
        <v>0</v>
      </c>
      <c r="H435" s="33">
        <f t="shared" si="163"/>
        <v>0</v>
      </c>
      <c r="I435" s="57">
        <f t="shared" si="164"/>
        <v>0</v>
      </c>
      <c r="J435" s="53">
        <f t="shared" si="165"/>
        <v>55.889999999997798</v>
      </c>
      <c r="L435" s="5">
        <f t="shared" si="189"/>
        <v>19.509999999998854</v>
      </c>
      <c r="M435" s="5">
        <f t="shared" si="190"/>
        <v>-47.540000000000248</v>
      </c>
      <c r="N435" s="5">
        <f t="shared" si="191"/>
        <v>-8.5265128291212022E-14</v>
      </c>
      <c r="O435" s="5">
        <f t="shared" si="192"/>
        <v>-91.120000000000061</v>
      </c>
      <c r="P435" s="5">
        <f t="shared" si="193"/>
        <v>63.259999999999877</v>
      </c>
      <c r="R435" s="5">
        <f t="shared" si="166"/>
        <v>2</v>
      </c>
      <c r="S435" s="5">
        <f t="shared" si="167"/>
        <v>0</v>
      </c>
      <c r="T435" s="5">
        <f t="shared" si="168"/>
        <v>0</v>
      </c>
      <c r="U435" s="5">
        <f t="shared" si="169"/>
        <v>0</v>
      </c>
      <c r="V435" s="5">
        <f t="shared" si="170"/>
        <v>1</v>
      </c>
      <c r="X435" s="5">
        <f t="shared" si="171"/>
        <v>0</v>
      </c>
      <c r="Y435" s="5">
        <f t="shared" si="172"/>
        <v>0</v>
      </c>
      <c r="Z435" s="5">
        <f t="shared" si="173"/>
        <v>0</v>
      </c>
      <c r="AA435" s="5">
        <f t="shared" si="174"/>
        <v>0</v>
      </c>
      <c r="AB435" s="5">
        <f t="shared" si="175"/>
        <v>0</v>
      </c>
      <c r="AD435" s="5">
        <f t="shared" si="176"/>
        <v>0</v>
      </c>
      <c r="AE435" s="5">
        <f t="shared" si="177"/>
        <v>2</v>
      </c>
      <c r="AF435" s="5">
        <f t="shared" si="178"/>
        <v>3</v>
      </c>
      <c r="AG435" s="5">
        <f t="shared" si="179"/>
        <v>1</v>
      </c>
      <c r="AH435" s="5">
        <f t="shared" si="180"/>
        <v>0</v>
      </c>
      <c r="AJ435" s="5">
        <f t="shared" si="181"/>
        <v>0</v>
      </c>
      <c r="AK435" s="5">
        <f t="shared" si="182"/>
        <v>0</v>
      </c>
      <c r="AL435" s="5">
        <f t="shared" si="183"/>
        <v>0</v>
      </c>
      <c r="AM435" s="5">
        <f t="shared" si="184"/>
        <v>0</v>
      </c>
      <c r="AN435" s="5">
        <f t="shared" si="185"/>
        <v>0</v>
      </c>
      <c r="AP435" s="37">
        <f t="shared" si="186"/>
        <v>0</v>
      </c>
      <c r="AQ435" s="37">
        <f t="shared" si="187"/>
        <v>0</v>
      </c>
      <c r="AR435" s="5">
        <f>+IF(AP435&gt;0, IF(COUNTIF(AP$78:AP435,AP435)&lt;=1,TRUE,FALSE),0)*$C$51*-1</f>
        <v>0</v>
      </c>
      <c r="AS435" s="5">
        <f>+IF(AQ435&gt;0, IF(COUNTIF(AQ$78:AQ435,AQ435)&lt;=1,TRUE,FALSE),0)*$C$51*-1</f>
        <v>0</v>
      </c>
    </row>
    <row r="436" spans="1:45" s="5" customFormat="1" hidden="1" outlineLevel="1" x14ac:dyDescent="0.2">
      <c r="A436" s="6"/>
      <c r="F436" s="55">
        <f t="shared" si="188"/>
        <v>55.889999999997798</v>
      </c>
      <c r="G436" s="33">
        <f t="shared" si="162"/>
        <v>0</v>
      </c>
      <c r="H436" s="33">
        <f t="shared" si="163"/>
        <v>0</v>
      </c>
      <c r="I436" s="57">
        <f t="shared" si="164"/>
        <v>0</v>
      </c>
      <c r="J436" s="53">
        <f t="shared" si="165"/>
        <v>55.889999999997798</v>
      </c>
      <c r="L436" s="5">
        <f t="shared" si="189"/>
        <v>19.509999999998854</v>
      </c>
      <c r="M436" s="5">
        <f t="shared" si="190"/>
        <v>-47.540000000000248</v>
      </c>
      <c r="N436" s="5">
        <f t="shared" si="191"/>
        <v>-8.5265128291212022E-14</v>
      </c>
      <c r="O436" s="5">
        <f t="shared" si="192"/>
        <v>-91.120000000000061</v>
      </c>
      <c r="P436" s="5">
        <f t="shared" si="193"/>
        <v>63.259999999999877</v>
      </c>
      <c r="R436" s="5">
        <f t="shared" si="166"/>
        <v>2</v>
      </c>
      <c r="S436" s="5">
        <f t="shared" si="167"/>
        <v>0</v>
      </c>
      <c r="T436" s="5">
        <f t="shared" si="168"/>
        <v>0</v>
      </c>
      <c r="U436" s="5">
        <f t="shared" si="169"/>
        <v>0</v>
      </c>
      <c r="V436" s="5">
        <f t="shared" si="170"/>
        <v>1</v>
      </c>
      <c r="X436" s="5">
        <f t="shared" si="171"/>
        <v>0</v>
      </c>
      <c r="Y436" s="5">
        <f t="shared" si="172"/>
        <v>0</v>
      </c>
      <c r="Z436" s="5">
        <f t="shared" si="173"/>
        <v>0</v>
      </c>
      <c r="AA436" s="5">
        <f t="shared" si="174"/>
        <v>0</v>
      </c>
      <c r="AB436" s="5">
        <f t="shared" si="175"/>
        <v>0</v>
      </c>
      <c r="AD436" s="5">
        <f t="shared" si="176"/>
        <v>0</v>
      </c>
      <c r="AE436" s="5">
        <f t="shared" si="177"/>
        <v>2</v>
      </c>
      <c r="AF436" s="5">
        <f t="shared" si="178"/>
        <v>3</v>
      </c>
      <c r="AG436" s="5">
        <f t="shared" si="179"/>
        <v>1</v>
      </c>
      <c r="AH436" s="5">
        <f t="shared" si="180"/>
        <v>0</v>
      </c>
      <c r="AJ436" s="5">
        <f t="shared" si="181"/>
        <v>0</v>
      </c>
      <c r="AK436" s="5">
        <f t="shared" si="182"/>
        <v>0</v>
      </c>
      <c r="AL436" s="5">
        <f t="shared" si="183"/>
        <v>0</v>
      </c>
      <c r="AM436" s="5">
        <f t="shared" si="184"/>
        <v>0</v>
      </c>
      <c r="AN436" s="5">
        <f t="shared" si="185"/>
        <v>0</v>
      </c>
      <c r="AP436" s="37">
        <f t="shared" si="186"/>
        <v>0</v>
      </c>
      <c r="AQ436" s="37">
        <f t="shared" si="187"/>
        <v>0</v>
      </c>
      <c r="AR436" s="5">
        <f>+IF(AP436&gt;0, IF(COUNTIF(AP$78:AP436,AP436)&lt;=1,TRUE,FALSE),0)*$C$51*-1</f>
        <v>0</v>
      </c>
      <c r="AS436" s="5">
        <f>+IF(AQ436&gt;0, IF(COUNTIF(AQ$78:AQ436,AQ436)&lt;=1,TRUE,FALSE),0)*$C$51*-1</f>
        <v>0</v>
      </c>
    </row>
    <row r="437" spans="1:45" s="5" customFormat="1" hidden="1" outlineLevel="1" x14ac:dyDescent="0.2">
      <c r="A437" s="6"/>
      <c r="F437" s="55">
        <f t="shared" si="188"/>
        <v>55.889999999997798</v>
      </c>
      <c r="G437" s="33">
        <f t="shared" si="162"/>
        <v>0</v>
      </c>
      <c r="H437" s="33">
        <f t="shared" si="163"/>
        <v>0</v>
      </c>
      <c r="I437" s="57">
        <f t="shared" si="164"/>
        <v>0</v>
      </c>
      <c r="J437" s="53">
        <f t="shared" si="165"/>
        <v>55.889999999997798</v>
      </c>
      <c r="L437" s="5">
        <f t="shared" si="189"/>
        <v>19.509999999998854</v>
      </c>
      <c r="M437" s="5">
        <f t="shared" si="190"/>
        <v>-47.540000000000248</v>
      </c>
      <c r="N437" s="5">
        <f t="shared" si="191"/>
        <v>-8.5265128291212022E-14</v>
      </c>
      <c r="O437" s="5">
        <f t="shared" si="192"/>
        <v>-91.120000000000061</v>
      </c>
      <c r="P437" s="5">
        <f t="shared" si="193"/>
        <v>63.259999999999877</v>
      </c>
      <c r="R437" s="5">
        <f t="shared" si="166"/>
        <v>2</v>
      </c>
      <c r="S437" s="5">
        <f t="shared" si="167"/>
        <v>0</v>
      </c>
      <c r="T437" s="5">
        <f t="shared" si="168"/>
        <v>0</v>
      </c>
      <c r="U437" s="5">
        <f t="shared" si="169"/>
        <v>0</v>
      </c>
      <c r="V437" s="5">
        <f t="shared" si="170"/>
        <v>1</v>
      </c>
      <c r="X437" s="5">
        <f t="shared" si="171"/>
        <v>0</v>
      </c>
      <c r="Y437" s="5">
        <f t="shared" si="172"/>
        <v>0</v>
      </c>
      <c r="Z437" s="5">
        <f t="shared" si="173"/>
        <v>0</v>
      </c>
      <c r="AA437" s="5">
        <f t="shared" si="174"/>
        <v>0</v>
      </c>
      <c r="AB437" s="5">
        <f t="shared" si="175"/>
        <v>0</v>
      </c>
      <c r="AD437" s="5">
        <f t="shared" si="176"/>
        <v>0</v>
      </c>
      <c r="AE437" s="5">
        <f t="shared" si="177"/>
        <v>2</v>
      </c>
      <c r="AF437" s="5">
        <f t="shared" si="178"/>
        <v>3</v>
      </c>
      <c r="AG437" s="5">
        <f t="shared" si="179"/>
        <v>1</v>
      </c>
      <c r="AH437" s="5">
        <f t="shared" si="180"/>
        <v>0</v>
      </c>
      <c r="AJ437" s="5">
        <f t="shared" si="181"/>
        <v>0</v>
      </c>
      <c r="AK437" s="5">
        <f t="shared" si="182"/>
        <v>0</v>
      </c>
      <c r="AL437" s="5">
        <f t="shared" si="183"/>
        <v>0</v>
      </c>
      <c r="AM437" s="5">
        <f t="shared" si="184"/>
        <v>0</v>
      </c>
      <c r="AN437" s="5">
        <f t="shared" si="185"/>
        <v>0</v>
      </c>
      <c r="AP437" s="37">
        <f t="shared" si="186"/>
        <v>0</v>
      </c>
      <c r="AQ437" s="37">
        <f t="shared" si="187"/>
        <v>0</v>
      </c>
      <c r="AR437" s="5">
        <f>+IF(AP437&gt;0, IF(COUNTIF(AP$78:AP437,AP437)&lt;=1,TRUE,FALSE),0)*$C$51*-1</f>
        <v>0</v>
      </c>
      <c r="AS437" s="5">
        <f>+IF(AQ437&gt;0, IF(COUNTIF(AQ$78:AQ437,AQ437)&lt;=1,TRUE,FALSE),0)*$C$51*-1</f>
        <v>0</v>
      </c>
    </row>
    <row r="438" spans="1:45" s="5" customFormat="1" hidden="1" outlineLevel="1" x14ac:dyDescent="0.2">
      <c r="A438" s="6"/>
      <c r="F438" s="55">
        <f t="shared" si="188"/>
        <v>55.889999999997798</v>
      </c>
      <c r="G438" s="33">
        <f t="shared" si="162"/>
        <v>0</v>
      </c>
      <c r="H438" s="33">
        <f t="shared" si="163"/>
        <v>0</v>
      </c>
      <c r="I438" s="57">
        <f t="shared" si="164"/>
        <v>0</v>
      </c>
      <c r="J438" s="53">
        <f t="shared" si="165"/>
        <v>55.889999999997798</v>
      </c>
      <c r="L438" s="5">
        <f t="shared" si="189"/>
        <v>19.509999999998854</v>
      </c>
      <c r="M438" s="5">
        <f t="shared" si="190"/>
        <v>-47.540000000000248</v>
      </c>
      <c r="N438" s="5">
        <f t="shared" si="191"/>
        <v>-8.5265128291212022E-14</v>
      </c>
      <c r="O438" s="5">
        <f t="shared" si="192"/>
        <v>-91.120000000000061</v>
      </c>
      <c r="P438" s="5">
        <f t="shared" si="193"/>
        <v>63.259999999999877</v>
      </c>
      <c r="R438" s="5">
        <f t="shared" si="166"/>
        <v>2</v>
      </c>
      <c r="S438" s="5">
        <f t="shared" si="167"/>
        <v>0</v>
      </c>
      <c r="T438" s="5">
        <f t="shared" si="168"/>
        <v>0</v>
      </c>
      <c r="U438" s="5">
        <f t="shared" si="169"/>
        <v>0</v>
      </c>
      <c r="V438" s="5">
        <f t="shared" si="170"/>
        <v>1</v>
      </c>
      <c r="X438" s="5">
        <f t="shared" si="171"/>
        <v>0</v>
      </c>
      <c r="Y438" s="5">
        <f t="shared" si="172"/>
        <v>0</v>
      </c>
      <c r="Z438" s="5">
        <f t="shared" si="173"/>
        <v>0</v>
      </c>
      <c r="AA438" s="5">
        <f t="shared" si="174"/>
        <v>0</v>
      </c>
      <c r="AB438" s="5">
        <f t="shared" si="175"/>
        <v>0</v>
      </c>
      <c r="AD438" s="5">
        <f t="shared" si="176"/>
        <v>0</v>
      </c>
      <c r="AE438" s="5">
        <f t="shared" si="177"/>
        <v>2</v>
      </c>
      <c r="AF438" s="5">
        <f t="shared" si="178"/>
        <v>3</v>
      </c>
      <c r="AG438" s="5">
        <f t="shared" si="179"/>
        <v>1</v>
      </c>
      <c r="AH438" s="5">
        <f t="shared" si="180"/>
        <v>0</v>
      </c>
      <c r="AJ438" s="5">
        <f t="shared" si="181"/>
        <v>0</v>
      </c>
      <c r="AK438" s="5">
        <f t="shared" si="182"/>
        <v>0</v>
      </c>
      <c r="AL438" s="5">
        <f t="shared" si="183"/>
        <v>0</v>
      </c>
      <c r="AM438" s="5">
        <f t="shared" si="184"/>
        <v>0</v>
      </c>
      <c r="AN438" s="5">
        <f t="shared" si="185"/>
        <v>0</v>
      </c>
      <c r="AP438" s="37">
        <f t="shared" si="186"/>
        <v>0</v>
      </c>
      <c r="AQ438" s="37">
        <f t="shared" si="187"/>
        <v>0</v>
      </c>
      <c r="AR438" s="5">
        <f>+IF(AP438&gt;0, IF(COUNTIF(AP$78:AP438,AP438)&lt;=1,TRUE,FALSE),0)*$C$51*-1</f>
        <v>0</v>
      </c>
      <c r="AS438" s="5">
        <f>+IF(AQ438&gt;0, IF(COUNTIF(AQ$78:AQ438,AQ438)&lt;=1,TRUE,FALSE),0)*$C$51*-1</f>
        <v>0</v>
      </c>
    </row>
    <row r="439" spans="1:45" s="5" customFormat="1" hidden="1" outlineLevel="1" x14ac:dyDescent="0.2">
      <c r="A439" s="6"/>
      <c r="F439" s="55">
        <f t="shared" si="188"/>
        <v>55.889999999997798</v>
      </c>
      <c r="G439" s="33">
        <f t="shared" si="162"/>
        <v>0</v>
      </c>
      <c r="H439" s="33">
        <f t="shared" si="163"/>
        <v>0</v>
      </c>
      <c r="I439" s="57">
        <f t="shared" si="164"/>
        <v>0</v>
      </c>
      <c r="J439" s="53">
        <f t="shared" si="165"/>
        <v>55.889999999997798</v>
      </c>
      <c r="L439" s="5">
        <f t="shared" si="189"/>
        <v>19.509999999998854</v>
      </c>
      <c r="M439" s="5">
        <f t="shared" si="190"/>
        <v>-47.540000000000248</v>
      </c>
      <c r="N439" s="5">
        <f t="shared" si="191"/>
        <v>-8.5265128291212022E-14</v>
      </c>
      <c r="O439" s="5">
        <f t="shared" si="192"/>
        <v>-91.120000000000061</v>
      </c>
      <c r="P439" s="5">
        <f t="shared" si="193"/>
        <v>63.259999999999877</v>
      </c>
      <c r="R439" s="5">
        <f t="shared" si="166"/>
        <v>2</v>
      </c>
      <c r="S439" s="5">
        <f t="shared" si="167"/>
        <v>0</v>
      </c>
      <c r="T439" s="5">
        <f t="shared" si="168"/>
        <v>0</v>
      </c>
      <c r="U439" s="5">
        <f t="shared" si="169"/>
        <v>0</v>
      </c>
      <c r="V439" s="5">
        <f t="shared" si="170"/>
        <v>1</v>
      </c>
      <c r="X439" s="5">
        <f t="shared" si="171"/>
        <v>0</v>
      </c>
      <c r="Y439" s="5">
        <f t="shared" si="172"/>
        <v>0</v>
      </c>
      <c r="Z439" s="5">
        <f t="shared" si="173"/>
        <v>0</v>
      </c>
      <c r="AA439" s="5">
        <f t="shared" si="174"/>
        <v>0</v>
      </c>
      <c r="AB439" s="5">
        <f t="shared" si="175"/>
        <v>0</v>
      </c>
      <c r="AD439" s="5">
        <f t="shared" si="176"/>
        <v>0</v>
      </c>
      <c r="AE439" s="5">
        <f t="shared" si="177"/>
        <v>2</v>
      </c>
      <c r="AF439" s="5">
        <f t="shared" si="178"/>
        <v>3</v>
      </c>
      <c r="AG439" s="5">
        <f t="shared" si="179"/>
        <v>1</v>
      </c>
      <c r="AH439" s="5">
        <f t="shared" si="180"/>
        <v>0</v>
      </c>
      <c r="AJ439" s="5">
        <f t="shared" si="181"/>
        <v>0</v>
      </c>
      <c r="AK439" s="5">
        <f t="shared" si="182"/>
        <v>0</v>
      </c>
      <c r="AL439" s="5">
        <f t="shared" si="183"/>
        <v>0</v>
      </c>
      <c r="AM439" s="5">
        <f t="shared" si="184"/>
        <v>0</v>
      </c>
      <c r="AN439" s="5">
        <f t="shared" si="185"/>
        <v>0</v>
      </c>
      <c r="AP439" s="37">
        <f t="shared" si="186"/>
        <v>0</v>
      </c>
      <c r="AQ439" s="37">
        <f t="shared" si="187"/>
        <v>0</v>
      </c>
      <c r="AR439" s="5">
        <f>+IF(AP439&gt;0, IF(COUNTIF(AP$78:AP439,AP439)&lt;=1,TRUE,FALSE),0)*$C$51*-1</f>
        <v>0</v>
      </c>
      <c r="AS439" s="5">
        <f>+IF(AQ439&gt;0, IF(COUNTIF(AQ$78:AQ439,AQ439)&lt;=1,TRUE,FALSE),0)*$C$51*-1</f>
        <v>0</v>
      </c>
    </row>
    <row r="440" spans="1:45" s="5" customFormat="1" hidden="1" outlineLevel="1" x14ac:dyDescent="0.2">
      <c r="A440" s="6"/>
      <c r="F440" s="55">
        <f t="shared" si="188"/>
        <v>55.889999999997798</v>
      </c>
      <c r="G440" s="33">
        <f t="shared" si="162"/>
        <v>0</v>
      </c>
      <c r="H440" s="33">
        <f t="shared" si="163"/>
        <v>0</v>
      </c>
      <c r="I440" s="57">
        <f t="shared" si="164"/>
        <v>0</v>
      </c>
      <c r="J440" s="53">
        <f t="shared" si="165"/>
        <v>55.889999999997798</v>
      </c>
      <c r="L440" s="5">
        <f t="shared" si="189"/>
        <v>19.509999999998854</v>
      </c>
      <c r="M440" s="5">
        <f t="shared" si="190"/>
        <v>-47.540000000000248</v>
      </c>
      <c r="N440" s="5">
        <f t="shared" si="191"/>
        <v>-8.5265128291212022E-14</v>
      </c>
      <c r="O440" s="5">
        <f t="shared" si="192"/>
        <v>-91.120000000000061</v>
      </c>
      <c r="P440" s="5">
        <f t="shared" si="193"/>
        <v>63.259999999999877</v>
      </c>
      <c r="R440" s="5">
        <f t="shared" si="166"/>
        <v>2</v>
      </c>
      <c r="S440" s="5">
        <f t="shared" si="167"/>
        <v>0</v>
      </c>
      <c r="T440" s="5">
        <f t="shared" si="168"/>
        <v>0</v>
      </c>
      <c r="U440" s="5">
        <f t="shared" si="169"/>
        <v>0</v>
      </c>
      <c r="V440" s="5">
        <f t="shared" si="170"/>
        <v>1</v>
      </c>
      <c r="X440" s="5">
        <f t="shared" si="171"/>
        <v>0</v>
      </c>
      <c r="Y440" s="5">
        <f t="shared" si="172"/>
        <v>0</v>
      </c>
      <c r="Z440" s="5">
        <f t="shared" si="173"/>
        <v>0</v>
      </c>
      <c r="AA440" s="5">
        <f t="shared" si="174"/>
        <v>0</v>
      </c>
      <c r="AB440" s="5">
        <f t="shared" si="175"/>
        <v>0</v>
      </c>
      <c r="AD440" s="5">
        <f t="shared" si="176"/>
        <v>0</v>
      </c>
      <c r="AE440" s="5">
        <f t="shared" si="177"/>
        <v>2</v>
      </c>
      <c r="AF440" s="5">
        <f t="shared" si="178"/>
        <v>3</v>
      </c>
      <c r="AG440" s="5">
        <f t="shared" si="179"/>
        <v>1</v>
      </c>
      <c r="AH440" s="5">
        <f t="shared" si="180"/>
        <v>0</v>
      </c>
      <c r="AJ440" s="5">
        <f t="shared" si="181"/>
        <v>0</v>
      </c>
      <c r="AK440" s="5">
        <f t="shared" si="182"/>
        <v>0</v>
      </c>
      <c r="AL440" s="5">
        <f t="shared" si="183"/>
        <v>0</v>
      </c>
      <c r="AM440" s="5">
        <f t="shared" si="184"/>
        <v>0</v>
      </c>
      <c r="AN440" s="5">
        <f t="shared" si="185"/>
        <v>0</v>
      </c>
      <c r="AP440" s="37">
        <f t="shared" si="186"/>
        <v>0</v>
      </c>
      <c r="AQ440" s="37">
        <f t="shared" si="187"/>
        <v>0</v>
      </c>
      <c r="AR440" s="5">
        <f>+IF(AP440&gt;0, IF(COUNTIF(AP$78:AP440,AP440)&lt;=1,TRUE,FALSE),0)*$C$51*-1</f>
        <v>0</v>
      </c>
      <c r="AS440" s="5">
        <f>+IF(AQ440&gt;0, IF(COUNTIF(AQ$78:AQ440,AQ440)&lt;=1,TRUE,FALSE),0)*$C$51*-1</f>
        <v>0</v>
      </c>
    </row>
    <row r="441" spans="1:45" s="5" customFormat="1" hidden="1" outlineLevel="1" x14ac:dyDescent="0.2">
      <c r="A441" s="6"/>
      <c r="F441" s="55">
        <f t="shared" si="188"/>
        <v>55.889999999997798</v>
      </c>
      <c r="G441" s="33">
        <f t="shared" si="162"/>
        <v>0</v>
      </c>
      <c r="H441" s="33">
        <f t="shared" si="163"/>
        <v>0</v>
      </c>
      <c r="I441" s="57">
        <f t="shared" si="164"/>
        <v>0</v>
      </c>
      <c r="J441" s="53">
        <f t="shared" si="165"/>
        <v>55.889999999997798</v>
      </c>
      <c r="L441" s="5">
        <f t="shared" si="189"/>
        <v>19.509999999998854</v>
      </c>
      <c r="M441" s="5">
        <f t="shared" si="190"/>
        <v>-47.540000000000248</v>
      </c>
      <c r="N441" s="5">
        <f t="shared" si="191"/>
        <v>-8.5265128291212022E-14</v>
      </c>
      <c r="O441" s="5">
        <f t="shared" si="192"/>
        <v>-91.120000000000061</v>
      </c>
      <c r="P441" s="5">
        <f t="shared" si="193"/>
        <v>63.259999999999877</v>
      </c>
      <c r="R441" s="5">
        <f t="shared" si="166"/>
        <v>2</v>
      </c>
      <c r="S441" s="5">
        <f t="shared" si="167"/>
        <v>0</v>
      </c>
      <c r="T441" s="5">
        <f t="shared" si="168"/>
        <v>0</v>
      </c>
      <c r="U441" s="5">
        <f t="shared" si="169"/>
        <v>0</v>
      </c>
      <c r="V441" s="5">
        <f t="shared" si="170"/>
        <v>1</v>
      </c>
      <c r="X441" s="5">
        <f t="shared" si="171"/>
        <v>0</v>
      </c>
      <c r="Y441" s="5">
        <f t="shared" si="172"/>
        <v>0</v>
      </c>
      <c r="Z441" s="5">
        <f t="shared" si="173"/>
        <v>0</v>
      </c>
      <c r="AA441" s="5">
        <f t="shared" si="174"/>
        <v>0</v>
      </c>
      <c r="AB441" s="5">
        <f t="shared" si="175"/>
        <v>0</v>
      </c>
      <c r="AD441" s="5">
        <f t="shared" si="176"/>
        <v>0</v>
      </c>
      <c r="AE441" s="5">
        <f t="shared" si="177"/>
        <v>2</v>
      </c>
      <c r="AF441" s="5">
        <f t="shared" si="178"/>
        <v>3</v>
      </c>
      <c r="AG441" s="5">
        <f t="shared" si="179"/>
        <v>1</v>
      </c>
      <c r="AH441" s="5">
        <f t="shared" si="180"/>
        <v>0</v>
      </c>
      <c r="AJ441" s="5">
        <f t="shared" si="181"/>
        <v>0</v>
      </c>
      <c r="AK441" s="5">
        <f t="shared" si="182"/>
        <v>0</v>
      </c>
      <c r="AL441" s="5">
        <f t="shared" si="183"/>
        <v>0</v>
      </c>
      <c r="AM441" s="5">
        <f t="shared" si="184"/>
        <v>0</v>
      </c>
      <c r="AN441" s="5">
        <f t="shared" si="185"/>
        <v>0</v>
      </c>
      <c r="AP441" s="37">
        <f t="shared" si="186"/>
        <v>0</v>
      </c>
      <c r="AQ441" s="37">
        <f t="shared" si="187"/>
        <v>0</v>
      </c>
      <c r="AR441" s="5">
        <f>+IF(AP441&gt;0, IF(COUNTIF(AP$78:AP441,AP441)&lt;=1,TRUE,FALSE),0)*$C$51*-1</f>
        <v>0</v>
      </c>
      <c r="AS441" s="5">
        <f>+IF(AQ441&gt;0, IF(COUNTIF(AQ$78:AQ441,AQ441)&lt;=1,TRUE,FALSE),0)*$C$51*-1</f>
        <v>0</v>
      </c>
    </row>
    <row r="442" spans="1:45" s="5" customFormat="1" hidden="1" outlineLevel="1" x14ac:dyDescent="0.2">
      <c r="A442" s="6"/>
      <c r="F442" s="55">
        <f t="shared" si="188"/>
        <v>55.889999999997798</v>
      </c>
      <c r="G442" s="33">
        <f t="shared" si="162"/>
        <v>0</v>
      </c>
      <c r="H442" s="33">
        <f t="shared" si="163"/>
        <v>0</v>
      </c>
      <c r="I442" s="57">
        <f t="shared" si="164"/>
        <v>0</v>
      </c>
      <c r="J442" s="53">
        <f t="shared" si="165"/>
        <v>55.889999999997798</v>
      </c>
      <c r="L442" s="5">
        <f t="shared" si="189"/>
        <v>19.509999999998854</v>
      </c>
      <c r="M442" s="5">
        <f t="shared" si="190"/>
        <v>-47.540000000000248</v>
      </c>
      <c r="N442" s="5">
        <f t="shared" si="191"/>
        <v>-8.5265128291212022E-14</v>
      </c>
      <c r="O442" s="5">
        <f t="shared" si="192"/>
        <v>-91.120000000000061</v>
      </c>
      <c r="P442" s="5">
        <f t="shared" si="193"/>
        <v>63.259999999999877</v>
      </c>
      <c r="R442" s="5">
        <f t="shared" si="166"/>
        <v>2</v>
      </c>
      <c r="S442" s="5">
        <f t="shared" si="167"/>
        <v>0</v>
      </c>
      <c r="T442" s="5">
        <f t="shared" si="168"/>
        <v>0</v>
      </c>
      <c r="U442" s="5">
        <f t="shared" si="169"/>
        <v>0</v>
      </c>
      <c r="V442" s="5">
        <f t="shared" si="170"/>
        <v>1</v>
      </c>
      <c r="X442" s="5">
        <f t="shared" si="171"/>
        <v>0</v>
      </c>
      <c r="Y442" s="5">
        <f t="shared" si="172"/>
        <v>0</v>
      </c>
      <c r="Z442" s="5">
        <f t="shared" si="173"/>
        <v>0</v>
      </c>
      <c r="AA442" s="5">
        <f t="shared" si="174"/>
        <v>0</v>
      </c>
      <c r="AB442" s="5">
        <f t="shared" si="175"/>
        <v>0</v>
      </c>
      <c r="AD442" s="5">
        <f t="shared" si="176"/>
        <v>0</v>
      </c>
      <c r="AE442" s="5">
        <f t="shared" si="177"/>
        <v>2</v>
      </c>
      <c r="AF442" s="5">
        <f t="shared" si="178"/>
        <v>3</v>
      </c>
      <c r="AG442" s="5">
        <f t="shared" si="179"/>
        <v>1</v>
      </c>
      <c r="AH442" s="5">
        <f t="shared" si="180"/>
        <v>0</v>
      </c>
      <c r="AJ442" s="5">
        <f t="shared" si="181"/>
        <v>0</v>
      </c>
      <c r="AK442" s="5">
        <f t="shared" si="182"/>
        <v>0</v>
      </c>
      <c r="AL442" s="5">
        <f t="shared" si="183"/>
        <v>0</v>
      </c>
      <c r="AM442" s="5">
        <f t="shared" si="184"/>
        <v>0</v>
      </c>
      <c r="AN442" s="5">
        <f t="shared" si="185"/>
        <v>0</v>
      </c>
      <c r="AP442" s="37">
        <f t="shared" si="186"/>
        <v>0</v>
      </c>
      <c r="AQ442" s="37">
        <f t="shared" si="187"/>
        <v>0</v>
      </c>
      <c r="AR442" s="5">
        <f>+IF(AP442&gt;0, IF(COUNTIF(AP$78:AP442,AP442)&lt;=1,TRUE,FALSE),0)*$C$51*-1</f>
        <v>0</v>
      </c>
      <c r="AS442" s="5">
        <f>+IF(AQ442&gt;0, IF(COUNTIF(AQ$78:AQ442,AQ442)&lt;=1,TRUE,FALSE),0)*$C$51*-1</f>
        <v>0</v>
      </c>
    </row>
    <row r="443" spans="1:45" s="5" customFormat="1" hidden="1" outlineLevel="1" x14ac:dyDescent="0.2">
      <c r="A443" s="6"/>
      <c r="F443" s="55">
        <f t="shared" si="188"/>
        <v>55.889999999997798</v>
      </c>
      <c r="G443" s="33">
        <f t="shared" si="162"/>
        <v>0</v>
      </c>
      <c r="H443" s="33">
        <f t="shared" si="163"/>
        <v>0</v>
      </c>
      <c r="I443" s="57">
        <f t="shared" si="164"/>
        <v>0</v>
      </c>
      <c r="J443" s="53">
        <f t="shared" si="165"/>
        <v>55.889999999997798</v>
      </c>
      <c r="L443" s="5">
        <f t="shared" si="189"/>
        <v>19.509999999998854</v>
      </c>
      <c r="M443" s="5">
        <f t="shared" si="190"/>
        <v>-47.540000000000248</v>
      </c>
      <c r="N443" s="5">
        <f t="shared" si="191"/>
        <v>-8.5265128291212022E-14</v>
      </c>
      <c r="O443" s="5">
        <f t="shared" si="192"/>
        <v>-91.120000000000061</v>
      </c>
      <c r="P443" s="5">
        <f t="shared" si="193"/>
        <v>63.259999999999877</v>
      </c>
      <c r="R443" s="5">
        <f t="shared" si="166"/>
        <v>2</v>
      </c>
      <c r="S443" s="5">
        <f t="shared" si="167"/>
        <v>0</v>
      </c>
      <c r="T443" s="5">
        <f t="shared" si="168"/>
        <v>0</v>
      </c>
      <c r="U443" s="5">
        <f t="shared" si="169"/>
        <v>0</v>
      </c>
      <c r="V443" s="5">
        <f t="shared" si="170"/>
        <v>1</v>
      </c>
      <c r="X443" s="5">
        <f t="shared" si="171"/>
        <v>0</v>
      </c>
      <c r="Y443" s="5">
        <f t="shared" si="172"/>
        <v>0</v>
      </c>
      <c r="Z443" s="5">
        <f t="shared" si="173"/>
        <v>0</v>
      </c>
      <c r="AA443" s="5">
        <f t="shared" si="174"/>
        <v>0</v>
      </c>
      <c r="AB443" s="5">
        <f t="shared" si="175"/>
        <v>0</v>
      </c>
      <c r="AD443" s="5">
        <f t="shared" si="176"/>
        <v>0</v>
      </c>
      <c r="AE443" s="5">
        <f t="shared" si="177"/>
        <v>2</v>
      </c>
      <c r="AF443" s="5">
        <f t="shared" si="178"/>
        <v>3</v>
      </c>
      <c r="AG443" s="5">
        <f t="shared" si="179"/>
        <v>1</v>
      </c>
      <c r="AH443" s="5">
        <f t="shared" si="180"/>
        <v>0</v>
      </c>
      <c r="AJ443" s="5">
        <f t="shared" si="181"/>
        <v>0</v>
      </c>
      <c r="AK443" s="5">
        <f t="shared" si="182"/>
        <v>0</v>
      </c>
      <c r="AL443" s="5">
        <f t="shared" si="183"/>
        <v>0</v>
      </c>
      <c r="AM443" s="5">
        <f t="shared" si="184"/>
        <v>0</v>
      </c>
      <c r="AN443" s="5">
        <f t="shared" si="185"/>
        <v>0</v>
      </c>
      <c r="AP443" s="37">
        <f t="shared" si="186"/>
        <v>0</v>
      </c>
      <c r="AQ443" s="37">
        <f t="shared" si="187"/>
        <v>0</v>
      </c>
      <c r="AR443" s="5">
        <f>+IF(AP443&gt;0, IF(COUNTIF(AP$78:AP443,AP443)&lt;=1,TRUE,FALSE),0)*$C$51*-1</f>
        <v>0</v>
      </c>
      <c r="AS443" s="5">
        <f>+IF(AQ443&gt;0, IF(COUNTIF(AQ$78:AQ443,AQ443)&lt;=1,TRUE,FALSE),0)*$C$51*-1</f>
        <v>0</v>
      </c>
    </row>
    <row r="444" spans="1:45" s="5" customFormat="1" hidden="1" outlineLevel="1" x14ac:dyDescent="0.2">
      <c r="A444" s="6"/>
      <c r="F444" s="55">
        <f t="shared" si="188"/>
        <v>55.889999999997798</v>
      </c>
      <c r="G444" s="33">
        <f t="shared" si="162"/>
        <v>0</v>
      </c>
      <c r="H444" s="33">
        <f t="shared" si="163"/>
        <v>0</v>
      </c>
      <c r="I444" s="57">
        <f t="shared" si="164"/>
        <v>0</v>
      </c>
      <c r="J444" s="53">
        <f t="shared" si="165"/>
        <v>55.889999999997798</v>
      </c>
      <c r="L444" s="5">
        <f t="shared" si="189"/>
        <v>19.509999999998854</v>
      </c>
      <c r="M444" s="5">
        <f t="shared" si="190"/>
        <v>-47.540000000000248</v>
      </c>
      <c r="N444" s="5">
        <f t="shared" si="191"/>
        <v>-8.5265128291212022E-14</v>
      </c>
      <c r="O444" s="5">
        <f t="shared" si="192"/>
        <v>-91.120000000000061</v>
      </c>
      <c r="P444" s="5">
        <f t="shared" si="193"/>
        <v>63.259999999999877</v>
      </c>
      <c r="R444" s="5">
        <f t="shared" si="166"/>
        <v>2</v>
      </c>
      <c r="S444" s="5">
        <f t="shared" si="167"/>
        <v>0</v>
      </c>
      <c r="T444" s="5">
        <f t="shared" si="168"/>
        <v>0</v>
      </c>
      <c r="U444" s="5">
        <f t="shared" si="169"/>
        <v>0</v>
      </c>
      <c r="V444" s="5">
        <f t="shared" si="170"/>
        <v>1</v>
      </c>
      <c r="X444" s="5">
        <f t="shared" si="171"/>
        <v>0</v>
      </c>
      <c r="Y444" s="5">
        <f t="shared" si="172"/>
        <v>0</v>
      </c>
      <c r="Z444" s="5">
        <f t="shared" si="173"/>
        <v>0</v>
      </c>
      <c r="AA444" s="5">
        <f t="shared" si="174"/>
        <v>0</v>
      </c>
      <c r="AB444" s="5">
        <f t="shared" si="175"/>
        <v>0</v>
      </c>
      <c r="AD444" s="5">
        <f t="shared" si="176"/>
        <v>0</v>
      </c>
      <c r="AE444" s="5">
        <f t="shared" si="177"/>
        <v>2</v>
      </c>
      <c r="AF444" s="5">
        <f t="shared" si="178"/>
        <v>3</v>
      </c>
      <c r="AG444" s="5">
        <f t="shared" si="179"/>
        <v>1</v>
      </c>
      <c r="AH444" s="5">
        <f t="shared" si="180"/>
        <v>0</v>
      </c>
      <c r="AJ444" s="5">
        <f t="shared" si="181"/>
        <v>0</v>
      </c>
      <c r="AK444" s="5">
        <f t="shared" si="182"/>
        <v>0</v>
      </c>
      <c r="AL444" s="5">
        <f t="shared" si="183"/>
        <v>0</v>
      </c>
      <c r="AM444" s="5">
        <f t="shared" si="184"/>
        <v>0</v>
      </c>
      <c r="AN444" s="5">
        <f t="shared" si="185"/>
        <v>0</v>
      </c>
      <c r="AP444" s="37">
        <f t="shared" si="186"/>
        <v>0</v>
      </c>
      <c r="AQ444" s="37">
        <f t="shared" si="187"/>
        <v>0</v>
      </c>
      <c r="AR444" s="5">
        <f>+IF(AP444&gt;0, IF(COUNTIF(AP$78:AP444,AP444)&lt;=1,TRUE,FALSE),0)*$C$51*-1</f>
        <v>0</v>
      </c>
      <c r="AS444" s="5">
        <f>+IF(AQ444&gt;0, IF(COUNTIF(AQ$78:AQ444,AQ444)&lt;=1,TRUE,FALSE),0)*$C$51*-1</f>
        <v>0</v>
      </c>
    </row>
    <row r="445" spans="1:45" s="5" customFormat="1" hidden="1" outlineLevel="1" x14ac:dyDescent="0.2">
      <c r="A445" s="6"/>
      <c r="F445" s="55">
        <f t="shared" si="188"/>
        <v>55.889999999997798</v>
      </c>
      <c r="G445" s="33">
        <f t="shared" si="162"/>
        <v>0</v>
      </c>
      <c r="H445" s="33">
        <f t="shared" si="163"/>
        <v>0</v>
      </c>
      <c r="I445" s="57">
        <f t="shared" si="164"/>
        <v>0</v>
      </c>
      <c r="J445" s="53">
        <f t="shared" si="165"/>
        <v>55.889999999997798</v>
      </c>
      <c r="L445" s="5">
        <f t="shared" si="189"/>
        <v>19.509999999998854</v>
      </c>
      <c r="M445" s="5">
        <f t="shared" si="190"/>
        <v>-47.540000000000248</v>
      </c>
      <c r="N445" s="5">
        <f t="shared" si="191"/>
        <v>-8.5265128291212022E-14</v>
      </c>
      <c r="O445" s="5">
        <f t="shared" si="192"/>
        <v>-91.120000000000061</v>
      </c>
      <c r="P445" s="5">
        <f t="shared" si="193"/>
        <v>63.259999999999877</v>
      </c>
      <c r="R445" s="5">
        <f t="shared" si="166"/>
        <v>2</v>
      </c>
      <c r="S445" s="5">
        <f t="shared" si="167"/>
        <v>0</v>
      </c>
      <c r="T445" s="5">
        <f t="shared" si="168"/>
        <v>0</v>
      </c>
      <c r="U445" s="5">
        <f t="shared" si="169"/>
        <v>0</v>
      </c>
      <c r="V445" s="5">
        <f t="shared" si="170"/>
        <v>1</v>
      </c>
      <c r="X445" s="5">
        <f t="shared" si="171"/>
        <v>0</v>
      </c>
      <c r="Y445" s="5">
        <f t="shared" si="172"/>
        <v>0</v>
      </c>
      <c r="Z445" s="5">
        <f t="shared" si="173"/>
        <v>0</v>
      </c>
      <c r="AA445" s="5">
        <f t="shared" si="174"/>
        <v>0</v>
      </c>
      <c r="AB445" s="5">
        <f t="shared" si="175"/>
        <v>0</v>
      </c>
      <c r="AD445" s="5">
        <f t="shared" si="176"/>
        <v>0</v>
      </c>
      <c r="AE445" s="5">
        <f t="shared" si="177"/>
        <v>2</v>
      </c>
      <c r="AF445" s="5">
        <f t="shared" si="178"/>
        <v>3</v>
      </c>
      <c r="AG445" s="5">
        <f t="shared" si="179"/>
        <v>1</v>
      </c>
      <c r="AH445" s="5">
        <f t="shared" si="180"/>
        <v>0</v>
      </c>
      <c r="AJ445" s="5">
        <f t="shared" si="181"/>
        <v>0</v>
      </c>
      <c r="AK445" s="5">
        <f t="shared" si="182"/>
        <v>0</v>
      </c>
      <c r="AL445" s="5">
        <f t="shared" si="183"/>
        <v>0</v>
      </c>
      <c r="AM445" s="5">
        <f t="shared" si="184"/>
        <v>0</v>
      </c>
      <c r="AN445" s="5">
        <f t="shared" si="185"/>
        <v>0</v>
      </c>
      <c r="AP445" s="37">
        <f t="shared" si="186"/>
        <v>0</v>
      </c>
      <c r="AQ445" s="37">
        <f t="shared" si="187"/>
        <v>0</v>
      </c>
      <c r="AR445" s="5">
        <f>+IF(AP445&gt;0, IF(COUNTIF(AP$78:AP445,AP445)&lt;=1,TRUE,FALSE),0)*$C$51*-1</f>
        <v>0</v>
      </c>
      <c r="AS445" s="5">
        <f>+IF(AQ445&gt;0, IF(COUNTIF(AQ$78:AQ445,AQ445)&lt;=1,TRUE,FALSE),0)*$C$51*-1</f>
        <v>0</v>
      </c>
    </row>
    <row r="446" spans="1:45" s="5" customFormat="1" hidden="1" outlineLevel="1" x14ac:dyDescent="0.2">
      <c r="A446" s="6"/>
      <c r="F446" s="55">
        <f t="shared" si="188"/>
        <v>55.889999999997798</v>
      </c>
      <c r="G446" s="33">
        <f t="shared" si="162"/>
        <v>0</v>
      </c>
      <c r="H446" s="33">
        <f t="shared" si="163"/>
        <v>0</v>
      </c>
      <c r="I446" s="57">
        <f t="shared" si="164"/>
        <v>0</v>
      </c>
      <c r="J446" s="53">
        <f t="shared" si="165"/>
        <v>55.889999999997798</v>
      </c>
      <c r="L446" s="5">
        <f t="shared" si="189"/>
        <v>19.509999999998854</v>
      </c>
      <c r="M446" s="5">
        <f t="shared" si="190"/>
        <v>-47.540000000000248</v>
      </c>
      <c r="N446" s="5">
        <f t="shared" si="191"/>
        <v>-8.5265128291212022E-14</v>
      </c>
      <c r="O446" s="5">
        <f t="shared" si="192"/>
        <v>-91.120000000000061</v>
      </c>
      <c r="P446" s="5">
        <f t="shared" si="193"/>
        <v>63.259999999999877</v>
      </c>
      <c r="R446" s="5">
        <f t="shared" si="166"/>
        <v>2</v>
      </c>
      <c r="S446" s="5">
        <f t="shared" si="167"/>
        <v>0</v>
      </c>
      <c r="T446" s="5">
        <f t="shared" si="168"/>
        <v>0</v>
      </c>
      <c r="U446" s="5">
        <f t="shared" si="169"/>
        <v>0</v>
      </c>
      <c r="V446" s="5">
        <f t="shared" si="170"/>
        <v>1</v>
      </c>
      <c r="X446" s="5">
        <f t="shared" si="171"/>
        <v>0</v>
      </c>
      <c r="Y446" s="5">
        <f t="shared" si="172"/>
        <v>0</v>
      </c>
      <c r="Z446" s="5">
        <f t="shared" si="173"/>
        <v>0</v>
      </c>
      <c r="AA446" s="5">
        <f t="shared" si="174"/>
        <v>0</v>
      </c>
      <c r="AB446" s="5">
        <f t="shared" si="175"/>
        <v>0</v>
      </c>
      <c r="AD446" s="5">
        <f t="shared" si="176"/>
        <v>0</v>
      </c>
      <c r="AE446" s="5">
        <f t="shared" si="177"/>
        <v>2</v>
      </c>
      <c r="AF446" s="5">
        <f t="shared" si="178"/>
        <v>3</v>
      </c>
      <c r="AG446" s="5">
        <f t="shared" si="179"/>
        <v>1</v>
      </c>
      <c r="AH446" s="5">
        <f t="shared" si="180"/>
        <v>0</v>
      </c>
      <c r="AJ446" s="5">
        <f t="shared" si="181"/>
        <v>0</v>
      </c>
      <c r="AK446" s="5">
        <f t="shared" si="182"/>
        <v>0</v>
      </c>
      <c r="AL446" s="5">
        <f t="shared" si="183"/>
        <v>0</v>
      </c>
      <c r="AM446" s="5">
        <f t="shared" si="184"/>
        <v>0</v>
      </c>
      <c r="AN446" s="5">
        <f t="shared" si="185"/>
        <v>0</v>
      </c>
      <c r="AP446" s="37">
        <f t="shared" si="186"/>
        <v>0</v>
      </c>
      <c r="AQ446" s="37">
        <f t="shared" si="187"/>
        <v>0</v>
      </c>
      <c r="AR446" s="5">
        <f>+IF(AP446&gt;0, IF(COUNTIF(AP$78:AP446,AP446)&lt;=1,TRUE,FALSE),0)*$C$51*-1</f>
        <v>0</v>
      </c>
      <c r="AS446" s="5">
        <f>+IF(AQ446&gt;0, IF(COUNTIF(AQ$78:AQ446,AQ446)&lt;=1,TRUE,FALSE),0)*$C$51*-1</f>
        <v>0</v>
      </c>
    </row>
    <row r="447" spans="1:45" s="5" customFormat="1" hidden="1" outlineLevel="1" x14ac:dyDescent="0.2">
      <c r="A447" s="6"/>
      <c r="F447" s="55">
        <f t="shared" si="188"/>
        <v>55.889999999997798</v>
      </c>
      <c r="G447" s="33">
        <f t="shared" si="162"/>
        <v>0</v>
      </c>
      <c r="H447" s="33">
        <f t="shared" si="163"/>
        <v>0</v>
      </c>
      <c r="I447" s="57">
        <f t="shared" si="164"/>
        <v>0</v>
      </c>
      <c r="J447" s="53">
        <f t="shared" si="165"/>
        <v>55.889999999997798</v>
      </c>
      <c r="L447" s="5">
        <f t="shared" si="189"/>
        <v>19.509999999998854</v>
      </c>
      <c r="M447" s="5">
        <f t="shared" si="190"/>
        <v>-47.540000000000248</v>
      </c>
      <c r="N447" s="5">
        <f t="shared" si="191"/>
        <v>-8.5265128291212022E-14</v>
      </c>
      <c r="O447" s="5">
        <f t="shared" si="192"/>
        <v>-91.120000000000061</v>
      </c>
      <c r="P447" s="5">
        <f t="shared" si="193"/>
        <v>63.259999999999877</v>
      </c>
      <c r="R447" s="5">
        <f t="shared" si="166"/>
        <v>2</v>
      </c>
      <c r="S447" s="5">
        <f t="shared" si="167"/>
        <v>0</v>
      </c>
      <c r="T447" s="5">
        <f t="shared" si="168"/>
        <v>0</v>
      </c>
      <c r="U447" s="5">
        <f t="shared" si="169"/>
        <v>0</v>
      </c>
      <c r="V447" s="5">
        <f t="shared" si="170"/>
        <v>1</v>
      </c>
      <c r="X447" s="5">
        <f t="shared" si="171"/>
        <v>0</v>
      </c>
      <c r="Y447" s="5">
        <f t="shared" si="172"/>
        <v>0</v>
      </c>
      <c r="Z447" s="5">
        <f t="shared" si="173"/>
        <v>0</v>
      </c>
      <c r="AA447" s="5">
        <f t="shared" si="174"/>
        <v>0</v>
      </c>
      <c r="AB447" s="5">
        <f t="shared" si="175"/>
        <v>0</v>
      </c>
      <c r="AD447" s="5">
        <f t="shared" si="176"/>
        <v>0</v>
      </c>
      <c r="AE447" s="5">
        <f t="shared" si="177"/>
        <v>2</v>
      </c>
      <c r="AF447" s="5">
        <f t="shared" si="178"/>
        <v>3</v>
      </c>
      <c r="AG447" s="5">
        <f t="shared" si="179"/>
        <v>1</v>
      </c>
      <c r="AH447" s="5">
        <f t="shared" si="180"/>
        <v>0</v>
      </c>
      <c r="AJ447" s="5">
        <f t="shared" si="181"/>
        <v>0</v>
      </c>
      <c r="AK447" s="5">
        <f t="shared" si="182"/>
        <v>0</v>
      </c>
      <c r="AL447" s="5">
        <f t="shared" si="183"/>
        <v>0</v>
      </c>
      <c r="AM447" s="5">
        <f t="shared" si="184"/>
        <v>0</v>
      </c>
      <c r="AN447" s="5">
        <f t="shared" si="185"/>
        <v>0</v>
      </c>
      <c r="AP447" s="37">
        <f t="shared" si="186"/>
        <v>0</v>
      </c>
      <c r="AQ447" s="37">
        <f t="shared" si="187"/>
        <v>0</v>
      </c>
      <c r="AR447" s="5">
        <f>+IF(AP447&gt;0, IF(COUNTIF(AP$78:AP447,AP447)&lt;=1,TRUE,FALSE),0)*$C$51*-1</f>
        <v>0</v>
      </c>
      <c r="AS447" s="5">
        <f>+IF(AQ447&gt;0, IF(COUNTIF(AQ$78:AQ447,AQ447)&lt;=1,TRUE,FALSE),0)*$C$51*-1</f>
        <v>0</v>
      </c>
    </row>
    <row r="448" spans="1:45" s="5" customFormat="1" hidden="1" outlineLevel="1" x14ac:dyDescent="0.2">
      <c r="A448" s="6"/>
      <c r="F448" s="55">
        <f t="shared" si="188"/>
        <v>55.889999999997798</v>
      </c>
      <c r="G448" s="33">
        <f t="shared" si="162"/>
        <v>0</v>
      </c>
      <c r="H448" s="33">
        <f t="shared" si="163"/>
        <v>0</v>
      </c>
      <c r="I448" s="57">
        <f t="shared" si="164"/>
        <v>0</v>
      </c>
      <c r="J448" s="53">
        <f t="shared" si="165"/>
        <v>55.889999999997798</v>
      </c>
      <c r="L448" s="5">
        <f t="shared" si="189"/>
        <v>19.509999999998854</v>
      </c>
      <c r="M448" s="5">
        <f t="shared" si="190"/>
        <v>-47.540000000000248</v>
      </c>
      <c r="N448" s="5">
        <f t="shared" si="191"/>
        <v>-8.5265128291212022E-14</v>
      </c>
      <c r="O448" s="5">
        <f t="shared" si="192"/>
        <v>-91.120000000000061</v>
      </c>
      <c r="P448" s="5">
        <f t="shared" si="193"/>
        <v>63.259999999999877</v>
      </c>
      <c r="R448" s="5">
        <f t="shared" si="166"/>
        <v>2</v>
      </c>
      <c r="S448" s="5">
        <f t="shared" si="167"/>
        <v>0</v>
      </c>
      <c r="T448" s="5">
        <f t="shared" si="168"/>
        <v>0</v>
      </c>
      <c r="U448" s="5">
        <f t="shared" si="169"/>
        <v>0</v>
      </c>
      <c r="V448" s="5">
        <f t="shared" si="170"/>
        <v>1</v>
      </c>
      <c r="X448" s="5">
        <f t="shared" si="171"/>
        <v>0</v>
      </c>
      <c r="Y448" s="5">
        <f t="shared" si="172"/>
        <v>0</v>
      </c>
      <c r="Z448" s="5">
        <f t="shared" si="173"/>
        <v>0</v>
      </c>
      <c r="AA448" s="5">
        <f t="shared" si="174"/>
        <v>0</v>
      </c>
      <c r="AB448" s="5">
        <f t="shared" si="175"/>
        <v>0</v>
      </c>
      <c r="AD448" s="5">
        <f t="shared" si="176"/>
        <v>0</v>
      </c>
      <c r="AE448" s="5">
        <f t="shared" si="177"/>
        <v>2</v>
      </c>
      <c r="AF448" s="5">
        <f t="shared" si="178"/>
        <v>3</v>
      </c>
      <c r="AG448" s="5">
        <f t="shared" si="179"/>
        <v>1</v>
      </c>
      <c r="AH448" s="5">
        <f t="shared" si="180"/>
        <v>0</v>
      </c>
      <c r="AJ448" s="5">
        <f t="shared" si="181"/>
        <v>0</v>
      </c>
      <c r="AK448" s="5">
        <f t="shared" si="182"/>
        <v>0</v>
      </c>
      <c r="AL448" s="5">
        <f t="shared" si="183"/>
        <v>0</v>
      </c>
      <c r="AM448" s="5">
        <f t="shared" si="184"/>
        <v>0</v>
      </c>
      <c r="AN448" s="5">
        <f t="shared" si="185"/>
        <v>0</v>
      </c>
      <c r="AP448" s="37">
        <f t="shared" si="186"/>
        <v>0</v>
      </c>
      <c r="AQ448" s="37">
        <f t="shared" si="187"/>
        <v>0</v>
      </c>
      <c r="AR448" s="5">
        <f>+IF(AP448&gt;0, IF(COUNTIF(AP$78:AP448,AP448)&lt;=1,TRUE,FALSE),0)*$C$51*-1</f>
        <v>0</v>
      </c>
      <c r="AS448" s="5">
        <f>+IF(AQ448&gt;0, IF(COUNTIF(AQ$78:AQ448,AQ448)&lt;=1,TRUE,FALSE),0)*$C$51*-1</f>
        <v>0</v>
      </c>
    </row>
    <row r="449" spans="1:45" s="5" customFormat="1" hidden="1" outlineLevel="1" x14ac:dyDescent="0.2">
      <c r="A449" s="6"/>
      <c r="F449" s="55">
        <f t="shared" si="188"/>
        <v>55.889999999997798</v>
      </c>
      <c r="G449" s="33">
        <f t="shared" si="162"/>
        <v>0</v>
      </c>
      <c r="H449" s="33">
        <f t="shared" si="163"/>
        <v>0</v>
      </c>
      <c r="I449" s="57">
        <f t="shared" si="164"/>
        <v>0</v>
      </c>
      <c r="J449" s="53">
        <f t="shared" si="165"/>
        <v>55.889999999997798</v>
      </c>
      <c r="L449" s="5">
        <f t="shared" si="189"/>
        <v>19.509999999998854</v>
      </c>
      <c r="M449" s="5">
        <f t="shared" si="190"/>
        <v>-47.540000000000248</v>
      </c>
      <c r="N449" s="5">
        <f t="shared" si="191"/>
        <v>-8.5265128291212022E-14</v>
      </c>
      <c r="O449" s="5">
        <f t="shared" si="192"/>
        <v>-91.120000000000061</v>
      </c>
      <c r="P449" s="5">
        <f t="shared" si="193"/>
        <v>63.259999999999877</v>
      </c>
      <c r="R449" s="5">
        <f t="shared" si="166"/>
        <v>2</v>
      </c>
      <c r="S449" s="5">
        <f t="shared" si="167"/>
        <v>0</v>
      </c>
      <c r="T449" s="5">
        <f t="shared" si="168"/>
        <v>0</v>
      </c>
      <c r="U449" s="5">
        <f t="shared" si="169"/>
        <v>0</v>
      </c>
      <c r="V449" s="5">
        <f t="shared" si="170"/>
        <v>1</v>
      </c>
      <c r="X449" s="5">
        <f t="shared" si="171"/>
        <v>0</v>
      </c>
      <c r="Y449" s="5">
        <f t="shared" si="172"/>
        <v>0</v>
      </c>
      <c r="Z449" s="5">
        <f t="shared" si="173"/>
        <v>0</v>
      </c>
      <c r="AA449" s="5">
        <f t="shared" si="174"/>
        <v>0</v>
      </c>
      <c r="AB449" s="5">
        <f t="shared" si="175"/>
        <v>0</v>
      </c>
      <c r="AD449" s="5">
        <f t="shared" si="176"/>
        <v>0</v>
      </c>
      <c r="AE449" s="5">
        <f t="shared" si="177"/>
        <v>2</v>
      </c>
      <c r="AF449" s="5">
        <f t="shared" si="178"/>
        <v>3</v>
      </c>
      <c r="AG449" s="5">
        <f t="shared" si="179"/>
        <v>1</v>
      </c>
      <c r="AH449" s="5">
        <f t="shared" si="180"/>
        <v>0</v>
      </c>
      <c r="AJ449" s="5">
        <f t="shared" si="181"/>
        <v>0</v>
      </c>
      <c r="AK449" s="5">
        <f t="shared" si="182"/>
        <v>0</v>
      </c>
      <c r="AL449" s="5">
        <f t="shared" si="183"/>
        <v>0</v>
      </c>
      <c r="AM449" s="5">
        <f t="shared" si="184"/>
        <v>0</v>
      </c>
      <c r="AN449" s="5">
        <f t="shared" si="185"/>
        <v>0</v>
      </c>
      <c r="AP449" s="37">
        <f t="shared" si="186"/>
        <v>0</v>
      </c>
      <c r="AQ449" s="37">
        <f t="shared" si="187"/>
        <v>0</v>
      </c>
      <c r="AR449" s="5">
        <f>+IF(AP449&gt;0, IF(COUNTIF(AP$78:AP449,AP449)&lt;=1,TRUE,FALSE),0)*$C$51*-1</f>
        <v>0</v>
      </c>
      <c r="AS449" s="5">
        <f>+IF(AQ449&gt;0, IF(COUNTIF(AQ$78:AQ449,AQ449)&lt;=1,TRUE,FALSE),0)*$C$51*-1</f>
        <v>0</v>
      </c>
    </row>
    <row r="450" spans="1:45" s="5" customFormat="1" hidden="1" outlineLevel="1" x14ac:dyDescent="0.2">
      <c r="A450" s="6"/>
      <c r="F450" s="55">
        <f t="shared" si="188"/>
        <v>55.889999999997798</v>
      </c>
      <c r="G450" s="33">
        <f t="shared" si="162"/>
        <v>0</v>
      </c>
      <c r="H450" s="33">
        <f t="shared" si="163"/>
        <v>0</v>
      </c>
      <c r="I450" s="57">
        <f t="shared" si="164"/>
        <v>0</v>
      </c>
      <c r="J450" s="53">
        <f t="shared" si="165"/>
        <v>55.889999999997798</v>
      </c>
      <c r="L450" s="5">
        <f t="shared" si="189"/>
        <v>19.509999999998854</v>
      </c>
      <c r="M450" s="5">
        <f t="shared" si="190"/>
        <v>-47.540000000000248</v>
      </c>
      <c r="N450" s="5">
        <f t="shared" si="191"/>
        <v>-8.5265128291212022E-14</v>
      </c>
      <c r="O450" s="5">
        <f t="shared" si="192"/>
        <v>-91.120000000000061</v>
      </c>
      <c r="P450" s="5">
        <f t="shared" si="193"/>
        <v>63.259999999999877</v>
      </c>
      <c r="R450" s="5">
        <f t="shared" si="166"/>
        <v>2</v>
      </c>
      <c r="S450" s="5">
        <f t="shared" si="167"/>
        <v>0</v>
      </c>
      <c r="T450" s="5">
        <f t="shared" si="168"/>
        <v>0</v>
      </c>
      <c r="U450" s="5">
        <f t="shared" si="169"/>
        <v>0</v>
      </c>
      <c r="V450" s="5">
        <f t="shared" si="170"/>
        <v>1</v>
      </c>
      <c r="X450" s="5">
        <f t="shared" si="171"/>
        <v>0</v>
      </c>
      <c r="Y450" s="5">
        <f t="shared" si="172"/>
        <v>0</v>
      </c>
      <c r="Z450" s="5">
        <f t="shared" si="173"/>
        <v>0</v>
      </c>
      <c r="AA450" s="5">
        <f t="shared" si="174"/>
        <v>0</v>
      </c>
      <c r="AB450" s="5">
        <f t="shared" si="175"/>
        <v>0</v>
      </c>
      <c r="AD450" s="5">
        <f t="shared" si="176"/>
        <v>0</v>
      </c>
      <c r="AE450" s="5">
        <f t="shared" si="177"/>
        <v>2</v>
      </c>
      <c r="AF450" s="5">
        <f t="shared" si="178"/>
        <v>3</v>
      </c>
      <c r="AG450" s="5">
        <f t="shared" si="179"/>
        <v>1</v>
      </c>
      <c r="AH450" s="5">
        <f t="shared" si="180"/>
        <v>0</v>
      </c>
      <c r="AJ450" s="5">
        <f t="shared" si="181"/>
        <v>0</v>
      </c>
      <c r="AK450" s="5">
        <f t="shared" si="182"/>
        <v>0</v>
      </c>
      <c r="AL450" s="5">
        <f t="shared" si="183"/>
        <v>0</v>
      </c>
      <c r="AM450" s="5">
        <f t="shared" si="184"/>
        <v>0</v>
      </c>
      <c r="AN450" s="5">
        <f t="shared" si="185"/>
        <v>0</v>
      </c>
      <c r="AP450" s="37">
        <f t="shared" si="186"/>
        <v>0</v>
      </c>
      <c r="AQ450" s="37">
        <f t="shared" si="187"/>
        <v>0</v>
      </c>
      <c r="AR450" s="5">
        <f>+IF(AP450&gt;0, IF(COUNTIF(AP$78:AP450,AP450)&lt;=1,TRUE,FALSE),0)*$C$51*-1</f>
        <v>0</v>
      </c>
      <c r="AS450" s="5">
        <f>+IF(AQ450&gt;0, IF(COUNTIF(AQ$78:AQ450,AQ450)&lt;=1,TRUE,FALSE),0)*$C$51*-1</f>
        <v>0</v>
      </c>
    </row>
    <row r="451" spans="1:45" s="5" customFormat="1" hidden="1" outlineLevel="1" x14ac:dyDescent="0.2">
      <c r="A451" s="6"/>
      <c r="F451" s="55">
        <f t="shared" si="188"/>
        <v>55.889999999997798</v>
      </c>
      <c r="G451" s="33">
        <f t="shared" si="162"/>
        <v>0</v>
      </c>
      <c r="H451" s="33">
        <f t="shared" si="163"/>
        <v>0</v>
      </c>
      <c r="I451" s="57">
        <f t="shared" si="164"/>
        <v>0</v>
      </c>
      <c r="J451" s="53">
        <f t="shared" si="165"/>
        <v>55.889999999997798</v>
      </c>
      <c r="L451" s="5">
        <f t="shared" si="189"/>
        <v>19.509999999998854</v>
      </c>
      <c r="M451" s="5">
        <f t="shared" si="190"/>
        <v>-47.540000000000248</v>
      </c>
      <c r="N451" s="5">
        <f t="shared" si="191"/>
        <v>-8.5265128291212022E-14</v>
      </c>
      <c r="O451" s="5">
        <f t="shared" si="192"/>
        <v>-91.120000000000061</v>
      </c>
      <c r="P451" s="5">
        <f t="shared" si="193"/>
        <v>63.259999999999877</v>
      </c>
      <c r="R451" s="5">
        <f t="shared" si="166"/>
        <v>2</v>
      </c>
      <c r="S451" s="5">
        <f t="shared" si="167"/>
        <v>0</v>
      </c>
      <c r="T451" s="5">
        <f t="shared" si="168"/>
        <v>0</v>
      </c>
      <c r="U451" s="5">
        <f t="shared" si="169"/>
        <v>0</v>
      </c>
      <c r="V451" s="5">
        <f t="shared" si="170"/>
        <v>1</v>
      </c>
      <c r="X451" s="5">
        <f t="shared" si="171"/>
        <v>0</v>
      </c>
      <c r="Y451" s="5">
        <f t="shared" si="172"/>
        <v>0</v>
      </c>
      <c r="Z451" s="5">
        <f t="shared" si="173"/>
        <v>0</v>
      </c>
      <c r="AA451" s="5">
        <f t="shared" si="174"/>
        <v>0</v>
      </c>
      <c r="AB451" s="5">
        <f t="shared" si="175"/>
        <v>0</v>
      </c>
      <c r="AD451" s="5">
        <f t="shared" si="176"/>
        <v>0</v>
      </c>
      <c r="AE451" s="5">
        <f t="shared" si="177"/>
        <v>2</v>
      </c>
      <c r="AF451" s="5">
        <f t="shared" si="178"/>
        <v>3</v>
      </c>
      <c r="AG451" s="5">
        <f t="shared" si="179"/>
        <v>1</v>
      </c>
      <c r="AH451" s="5">
        <f t="shared" si="180"/>
        <v>0</v>
      </c>
      <c r="AJ451" s="5">
        <f t="shared" si="181"/>
        <v>0</v>
      </c>
      <c r="AK451" s="5">
        <f t="shared" si="182"/>
        <v>0</v>
      </c>
      <c r="AL451" s="5">
        <f t="shared" si="183"/>
        <v>0</v>
      </c>
      <c r="AM451" s="5">
        <f t="shared" si="184"/>
        <v>0</v>
      </c>
      <c r="AN451" s="5">
        <f t="shared" si="185"/>
        <v>0</v>
      </c>
      <c r="AP451" s="37">
        <f t="shared" si="186"/>
        <v>0</v>
      </c>
      <c r="AQ451" s="37">
        <f t="shared" si="187"/>
        <v>0</v>
      </c>
      <c r="AR451" s="5">
        <f>+IF(AP451&gt;0, IF(COUNTIF(AP$78:AP451,AP451)&lt;=1,TRUE,FALSE),0)*$C$51*-1</f>
        <v>0</v>
      </c>
      <c r="AS451" s="5">
        <f>+IF(AQ451&gt;0, IF(COUNTIF(AQ$78:AQ451,AQ451)&lt;=1,TRUE,FALSE),0)*$C$51*-1</f>
        <v>0</v>
      </c>
    </row>
    <row r="452" spans="1:45" s="5" customFormat="1" hidden="1" outlineLevel="1" x14ac:dyDescent="0.2">
      <c r="A452" s="6"/>
      <c r="F452" s="55">
        <f t="shared" si="188"/>
        <v>55.889999999997798</v>
      </c>
      <c r="G452" s="33">
        <f t="shared" si="162"/>
        <v>0</v>
      </c>
      <c r="H452" s="33">
        <f t="shared" si="163"/>
        <v>0</v>
      </c>
      <c r="I452" s="57">
        <f t="shared" si="164"/>
        <v>0</v>
      </c>
      <c r="J452" s="53">
        <f t="shared" si="165"/>
        <v>55.889999999997798</v>
      </c>
      <c r="L452" s="5">
        <f t="shared" si="189"/>
        <v>19.509999999998854</v>
      </c>
      <c r="M452" s="5">
        <f t="shared" si="190"/>
        <v>-47.540000000000248</v>
      </c>
      <c r="N452" s="5">
        <f t="shared" si="191"/>
        <v>-8.5265128291212022E-14</v>
      </c>
      <c r="O452" s="5">
        <f t="shared" si="192"/>
        <v>-91.120000000000061</v>
      </c>
      <c r="P452" s="5">
        <f t="shared" si="193"/>
        <v>63.259999999999877</v>
      </c>
      <c r="R452" s="5">
        <f t="shared" si="166"/>
        <v>2</v>
      </c>
      <c r="S452" s="5">
        <f t="shared" si="167"/>
        <v>0</v>
      </c>
      <c r="T452" s="5">
        <f t="shared" si="168"/>
        <v>0</v>
      </c>
      <c r="U452" s="5">
        <f t="shared" si="169"/>
        <v>0</v>
      </c>
      <c r="V452" s="5">
        <f t="shared" si="170"/>
        <v>1</v>
      </c>
      <c r="X452" s="5">
        <f t="shared" si="171"/>
        <v>0</v>
      </c>
      <c r="Y452" s="5">
        <f t="shared" si="172"/>
        <v>0</v>
      </c>
      <c r="Z452" s="5">
        <f t="shared" si="173"/>
        <v>0</v>
      </c>
      <c r="AA452" s="5">
        <f t="shared" si="174"/>
        <v>0</v>
      </c>
      <c r="AB452" s="5">
        <f t="shared" si="175"/>
        <v>0</v>
      </c>
      <c r="AD452" s="5">
        <f t="shared" si="176"/>
        <v>0</v>
      </c>
      <c r="AE452" s="5">
        <f t="shared" si="177"/>
        <v>2</v>
      </c>
      <c r="AF452" s="5">
        <f t="shared" si="178"/>
        <v>3</v>
      </c>
      <c r="AG452" s="5">
        <f t="shared" si="179"/>
        <v>1</v>
      </c>
      <c r="AH452" s="5">
        <f t="shared" si="180"/>
        <v>0</v>
      </c>
      <c r="AJ452" s="5">
        <f t="shared" si="181"/>
        <v>0</v>
      </c>
      <c r="AK452" s="5">
        <f t="shared" si="182"/>
        <v>0</v>
      </c>
      <c r="AL452" s="5">
        <f t="shared" si="183"/>
        <v>0</v>
      </c>
      <c r="AM452" s="5">
        <f t="shared" si="184"/>
        <v>0</v>
      </c>
      <c r="AN452" s="5">
        <f t="shared" si="185"/>
        <v>0</v>
      </c>
      <c r="AP452" s="37">
        <f t="shared" si="186"/>
        <v>0</v>
      </c>
      <c r="AQ452" s="37">
        <f t="shared" si="187"/>
        <v>0</v>
      </c>
      <c r="AR452" s="5">
        <f>+IF(AP452&gt;0, IF(COUNTIF(AP$78:AP452,AP452)&lt;=1,TRUE,FALSE),0)*$C$51*-1</f>
        <v>0</v>
      </c>
      <c r="AS452" s="5">
        <f>+IF(AQ452&gt;0, IF(COUNTIF(AQ$78:AQ452,AQ452)&lt;=1,TRUE,FALSE),0)*$C$51*-1</f>
        <v>0</v>
      </c>
    </row>
    <row r="453" spans="1:45" s="5" customFormat="1" hidden="1" outlineLevel="1" x14ac:dyDescent="0.2">
      <c r="A453" s="6"/>
      <c r="F453" s="55">
        <f t="shared" si="188"/>
        <v>55.889999999997798</v>
      </c>
      <c r="G453" s="33">
        <f t="shared" si="162"/>
        <v>0</v>
      </c>
      <c r="H453" s="33">
        <f t="shared" si="163"/>
        <v>0</v>
      </c>
      <c r="I453" s="57">
        <f t="shared" si="164"/>
        <v>0</v>
      </c>
      <c r="J453" s="53">
        <f t="shared" si="165"/>
        <v>55.889999999997798</v>
      </c>
      <c r="L453" s="5">
        <f t="shared" si="189"/>
        <v>19.509999999998854</v>
      </c>
      <c r="M453" s="5">
        <f t="shared" si="190"/>
        <v>-47.540000000000248</v>
      </c>
      <c r="N453" s="5">
        <f t="shared" si="191"/>
        <v>-8.5265128291212022E-14</v>
      </c>
      <c r="O453" s="5">
        <f t="shared" si="192"/>
        <v>-91.120000000000061</v>
      </c>
      <c r="P453" s="5">
        <f t="shared" si="193"/>
        <v>63.259999999999877</v>
      </c>
      <c r="R453" s="5">
        <f t="shared" si="166"/>
        <v>2</v>
      </c>
      <c r="S453" s="5">
        <f t="shared" si="167"/>
        <v>0</v>
      </c>
      <c r="T453" s="5">
        <f t="shared" si="168"/>
        <v>0</v>
      </c>
      <c r="U453" s="5">
        <f t="shared" si="169"/>
        <v>0</v>
      </c>
      <c r="V453" s="5">
        <f t="shared" si="170"/>
        <v>1</v>
      </c>
      <c r="X453" s="5">
        <f t="shared" si="171"/>
        <v>0</v>
      </c>
      <c r="Y453" s="5">
        <f t="shared" si="172"/>
        <v>0</v>
      </c>
      <c r="Z453" s="5">
        <f t="shared" si="173"/>
        <v>0</v>
      </c>
      <c r="AA453" s="5">
        <f t="shared" si="174"/>
        <v>0</v>
      </c>
      <c r="AB453" s="5">
        <f t="shared" si="175"/>
        <v>0</v>
      </c>
      <c r="AD453" s="5">
        <f t="shared" si="176"/>
        <v>0</v>
      </c>
      <c r="AE453" s="5">
        <f t="shared" si="177"/>
        <v>2</v>
      </c>
      <c r="AF453" s="5">
        <f t="shared" si="178"/>
        <v>3</v>
      </c>
      <c r="AG453" s="5">
        <f t="shared" si="179"/>
        <v>1</v>
      </c>
      <c r="AH453" s="5">
        <f t="shared" si="180"/>
        <v>0</v>
      </c>
      <c r="AJ453" s="5">
        <f t="shared" si="181"/>
        <v>0</v>
      </c>
      <c r="AK453" s="5">
        <f t="shared" si="182"/>
        <v>0</v>
      </c>
      <c r="AL453" s="5">
        <f t="shared" si="183"/>
        <v>0</v>
      </c>
      <c r="AM453" s="5">
        <f t="shared" si="184"/>
        <v>0</v>
      </c>
      <c r="AN453" s="5">
        <f t="shared" si="185"/>
        <v>0</v>
      </c>
      <c r="AP453" s="37">
        <f t="shared" si="186"/>
        <v>0</v>
      </c>
      <c r="AQ453" s="37">
        <f t="shared" si="187"/>
        <v>0</v>
      </c>
      <c r="AR453" s="5">
        <f>+IF(AP453&gt;0, IF(COUNTIF(AP$78:AP453,AP453)&lt;=1,TRUE,FALSE),0)*$C$51*-1</f>
        <v>0</v>
      </c>
      <c r="AS453" s="5">
        <f>+IF(AQ453&gt;0, IF(COUNTIF(AQ$78:AQ453,AQ453)&lt;=1,TRUE,FALSE),0)*$C$51*-1</f>
        <v>0</v>
      </c>
    </row>
    <row r="454" spans="1:45" s="5" customFormat="1" hidden="1" outlineLevel="1" x14ac:dyDescent="0.2">
      <c r="A454" s="6"/>
      <c r="F454" s="55">
        <f t="shared" si="188"/>
        <v>55.889999999997798</v>
      </c>
      <c r="G454" s="33">
        <f t="shared" si="162"/>
        <v>0</v>
      </c>
      <c r="H454" s="33">
        <f t="shared" si="163"/>
        <v>0</v>
      </c>
      <c r="I454" s="57">
        <f t="shared" si="164"/>
        <v>0</v>
      </c>
      <c r="J454" s="53">
        <f t="shared" si="165"/>
        <v>55.889999999997798</v>
      </c>
      <c r="L454" s="5">
        <f t="shared" si="189"/>
        <v>19.509999999998854</v>
      </c>
      <c r="M454" s="5">
        <f t="shared" si="190"/>
        <v>-47.540000000000248</v>
      </c>
      <c r="N454" s="5">
        <f t="shared" si="191"/>
        <v>-8.5265128291212022E-14</v>
      </c>
      <c r="O454" s="5">
        <f t="shared" si="192"/>
        <v>-91.120000000000061</v>
      </c>
      <c r="P454" s="5">
        <f t="shared" si="193"/>
        <v>63.259999999999877</v>
      </c>
      <c r="R454" s="5">
        <f t="shared" si="166"/>
        <v>2</v>
      </c>
      <c r="S454" s="5">
        <f t="shared" si="167"/>
        <v>0</v>
      </c>
      <c r="T454" s="5">
        <f t="shared" si="168"/>
        <v>0</v>
      </c>
      <c r="U454" s="5">
        <f t="shared" si="169"/>
        <v>0</v>
      </c>
      <c r="V454" s="5">
        <f t="shared" si="170"/>
        <v>1</v>
      </c>
      <c r="X454" s="5">
        <f t="shared" si="171"/>
        <v>0</v>
      </c>
      <c r="Y454" s="5">
        <f t="shared" si="172"/>
        <v>0</v>
      </c>
      <c r="Z454" s="5">
        <f t="shared" si="173"/>
        <v>0</v>
      </c>
      <c r="AA454" s="5">
        <f t="shared" si="174"/>
        <v>0</v>
      </c>
      <c r="AB454" s="5">
        <f t="shared" si="175"/>
        <v>0</v>
      </c>
      <c r="AD454" s="5">
        <f t="shared" si="176"/>
        <v>0</v>
      </c>
      <c r="AE454" s="5">
        <f t="shared" si="177"/>
        <v>2</v>
      </c>
      <c r="AF454" s="5">
        <f t="shared" si="178"/>
        <v>3</v>
      </c>
      <c r="AG454" s="5">
        <f t="shared" si="179"/>
        <v>1</v>
      </c>
      <c r="AH454" s="5">
        <f t="shared" si="180"/>
        <v>0</v>
      </c>
      <c r="AJ454" s="5">
        <f t="shared" si="181"/>
        <v>0</v>
      </c>
      <c r="AK454" s="5">
        <f t="shared" si="182"/>
        <v>0</v>
      </c>
      <c r="AL454" s="5">
        <f t="shared" si="183"/>
        <v>0</v>
      </c>
      <c r="AM454" s="5">
        <f t="shared" si="184"/>
        <v>0</v>
      </c>
      <c r="AN454" s="5">
        <f t="shared" si="185"/>
        <v>0</v>
      </c>
      <c r="AP454" s="37">
        <f t="shared" si="186"/>
        <v>0</v>
      </c>
      <c r="AQ454" s="37">
        <f t="shared" si="187"/>
        <v>0</v>
      </c>
      <c r="AR454" s="5">
        <f>+IF(AP454&gt;0, IF(COUNTIF(AP$78:AP454,AP454)&lt;=1,TRUE,FALSE),0)*$C$51*-1</f>
        <v>0</v>
      </c>
      <c r="AS454" s="5">
        <f>+IF(AQ454&gt;0, IF(COUNTIF(AQ$78:AQ454,AQ454)&lt;=1,TRUE,FALSE),0)*$C$51*-1</f>
        <v>0</v>
      </c>
    </row>
    <row r="455" spans="1:45" s="5" customFormat="1" hidden="1" outlineLevel="1" x14ac:dyDescent="0.2">
      <c r="A455" s="6"/>
      <c r="F455" s="55">
        <f t="shared" si="188"/>
        <v>55.889999999997798</v>
      </c>
      <c r="G455" s="33">
        <f t="shared" si="162"/>
        <v>0</v>
      </c>
      <c r="H455" s="33">
        <f t="shared" si="163"/>
        <v>0</v>
      </c>
      <c r="I455" s="57">
        <f t="shared" si="164"/>
        <v>0</v>
      </c>
      <c r="J455" s="53">
        <f t="shared" si="165"/>
        <v>55.889999999997798</v>
      </c>
      <c r="L455" s="5">
        <f t="shared" si="189"/>
        <v>19.509999999998854</v>
      </c>
      <c r="M455" s="5">
        <f t="shared" si="190"/>
        <v>-47.540000000000248</v>
      </c>
      <c r="N455" s="5">
        <f t="shared" si="191"/>
        <v>-8.5265128291212022E-14</v>
      </c>
      <c r="O455" s="5">
        <f t="shared" si="192"/>
        <v>-91.120000000000061</v>
      </c>
      <c r="P455" s="5">
        <f t="shared" si="193"/>
        <v>63.259999999999877</v>
      </c>
      <c r="R455" s="5">
        <f t="shared" si="166"/>
        <v>2</v>
      </c>
      <c r="S455" s="5">
        <f t="shared" si="167"/>
        <v>0</v>
      </c>
      <c r="T455" s="5">
        <f t="shared" si="168"/>
        <v>0</v>
      </c>
      <c r="U455" s="5">
        <f t="shared" si="169"/>
        <v>0</v>
      </c>
      <c r="V455" s="5">
        <f t="shared" si="170"/>
        <v>1</v>
      </c>
      <c r="X455" s="5">
        <f t="shared" si="171"/>
        <v>0</v>
      </c>
      <c r="Y455" s="5">
        <f t="shared" si="172"/>
        <v>0</v>
      </c>
      <c r="Z455" s="5">
        <f t="shared" si="173"/>
        <v>0</v>
      </c>
      <c r="AA455" s="5">
        <f t="shared" si="174"/>
        <v>0</v>
      </c>
      <c r="AB455" s="5">
        <f t="shared" si="175"/>
        <v>0</v>
      </c>
      <c r="AD455" s="5">
        <f t="shared" si="176"/>
        <v>0</v>
      </c>
      <c r="AE455" s="5">
        <f t="shared" si="177"/>
        <v>2</v>
      </c>
      <c r="AF455" s="5">
        <f t="shared" si="178"/>
        <v>3</v>
      </c>
      <c r="AG455" s="5">
        <f t="shared" si="179"/>
        <v>1</v>
      </c>
      <c r="AH455" s="5">
        <f t="shared" si="180"/>
        <v>0</v>
      </c>
      <c r="AJ455" s="5">
        <f t="shared" si="181"/>
        <v>0</v>
      </c>
      <c r="AK455" s="5">
        <f t="shared" si="182"/>
        <v>0</v>
      </c>
      <c r="AL455" s="5">
        <f t="shared" si="183"/>
        <v>0</v>
      </c>
      <c r="AM455" s="5">
        <f t="shared" si="184"/>
        <v>0</v>
      </c>
      <c r="AN455" s="5">
        <f t="shared" si="185"/>
        <v>0</v>
      </c>
      <c r="AP455" s="37">
        <f t="shared" si="186"/>
        <v>0</v>
      </c>
      <c r="AQ455" s="37">
        <f t="shared" si="187"/>
        <v>0</v>
      </c>
      <c r="AR455" s="5">
        <f>+IF(AP455&gt;0, IF(COUNTIF(AP$78:AP455,AP455)&lt;=1,TRUE,FALSE),0)*$C$51*-1</f>
        <v>0</v>
      </c>
      <c r="AS455" s="5">
        <f>+IF(AQ455&gt;0, IF(COUNTIF(AQ$78:AQ455,AQ455)&lt;=1,TRUE,FALSE),0)*$C$51*-1</f>
        <v>0</v>
      </c>
    </row>
    <row r="456" spans="1:45" s="5" customFormat="1" hidden="1" outlineLevel="1" x14ac:dyDescent="0.2">
      <c r="A456" s="6"/>
      <c r="F456" s="55">
        <f t="shared" si="188"/>
        <v>55.889999999997798</v>
      </c>
      <c r="G456" s="33">
        <f t="shared" si="162"/>
        <v>0</v>
      </c>
      <c r="H456" s="33">
        <f t="shared" si="163"/>
        <v>0</v>
      </c>
      <c r="I456" s="57">
        <f t="shared" si="164"/>
        <v>0</v>
      </c>
      <c r="J456" s="53">
        <f t="shared" si="165"/>
        <v>55.889999999997798</v>
      </c>
      <c r="L456" s="5">
        <f t="shared" si="189"/>
        <v>19.509999999998854</v>
      </c>
      <c r="M456" s="5">
        <f t="shared" si="190"/>
        <v>-47.540000000000248</v>
      </c>
      <c r="N456" s="5">
        <f t="shared" si="191"/>
        <v>-8.5265128291212022E-14</v>
      </c>
      <c r="O456" s="5">
        <f t="shared" si="192"/>
        <v>-91.120000000000061</v>
      </c>
      <c r="P456" s="5">
        <f t="shared" si="193"/>
        <v>63.259999999999877</v>
      </c>
      <c r="R456" s="5">
        <f t="shared" si="166"/>
        <v>2</v>
      </c>
      <c r="S456" s="5">
        <f t="shared" si="167"/>
        <v>0</v>
      </c>
      <c r="T456" s="5">
        <f t="shared" si="168"/>
        <v>0</v>
      </c>
      <c r="U456" s="5">
        <f t="shared" si="169"/>
        <v>0</v>
      </c>
      <c r="V456" s="5">
        <f t="shared" si="170"/>
        <v>1</v>
      </c>
      <c r="X456" s="5">
        <f t="shared" si="171"/>
        <v>0</v>
      </c>
      <c r="Y456" s="5">
        <f t="shared" si="172"/>
        <v>0</v>
      </c>
      <c r="Z456" s="5">
        <f t="shared" si="173"/>
        <v>0</v>
      </c>
      <c r="AA456" s="5">
        <f t="shared" si="174"/>
        <v>0</v>
      </c>
      <c r="AB456" s="5">
        <f t="shared" si="175"/>
        <v>0</v>
      </c>
      <c r="AD456" s="5">
        <f t="shared" si="176"/>
        <v>0</v>
      </c>
      <c r="AE456" s="5">
        <f t="shared" si="177"/>
        <v>2</v>
      </c>
      <c r="AF456" s="5">
        <f t="shared" si="178"/>
        <v>3</v>
      </c>
      <c r="AG456" s="5">
        <f t="shared" si="179"/>
        <v>1</v>
      </c>
      <c r="AH456" s="5">
        <f t="shared" si="180"/>
        <v>0</v>
      </c>
      <c r="AJ456" s="5">
        <f t="shared" si="181"/>
        <v>0</v>
      </c>
      <c r="AK456" s="5">
        <f t="shared" si="182"/>
        <v>0</v>
      </c>
      <c r="AL456" s="5">
        <f t="shared" si="183"/>
        <v>0</v>
      </c>
      <c r="AM456" s="5">
        <f t="shared" si="184"/>
        <v>0</v>
      </c>
      <c r="AN456" s="5">
        <f t="shared" si="185"/>
        <v>0</v>
      </c>
      <c r="AP456" s="37">
        <f t="shared" si="186"/>
        <v>0</v>
      </c>
      <c r="AQ456" s="37">
        <f t="shared" si="187"/>
        <v>0</v>
      </c>
      <c r="AR456" s="5">
        <f>+IF(AP456&gt;0, IF(COUNTIF(AP$78:AP456,AP456)&lt;=1,TRUE,FALSE),0)*$C$51*-1</f>
        <v>0</v>
      </c>
      <c r="AS456" s="5">
        <f>+IF(AQ456&gt;0, IF(COUNTIF(AQ$78:AQ456,AQ456)&lt;=1,TRUE,FALSE),0)*$C$51*-1</f>
        <v>0</v>
      </c>
    </row>
    <row r="457" spans="1:45" s="5" customFormat="1" hidden="1" outlineLevel="1" x14ac:dyDescent="0.2">
      <c r="A457" s="6"/>
      <c r="F457" s="55">
        <f t="shared" si="188"/>
        <v>55.889999999997798</v>
      </c>
      <c r="G457" s="33">
        <f t="shared" si="162"/>
        <v>0</v>
      </c>
      <c r="H457" s="33">
        <f t="shared" si="163"/>
        <v>0</v>
      </c>
      <c r="I457" s="57">
        <f t="shared" si="164"/>
        <v>0</v>
      </c>
      <c r="J457" s="53">
        <f t="shared" si="165"/>
        <v>55.889999999997798</v>
      </c>
      <c r="L457" s="5">
        <f t="shared" si="189"/>
        <v>19.509999999998854</v>
      </c>
      <c r="M457" s="5">
        <f t="shared" si="190"/>
        <v>-47.540000000000248</v>
      </c>
      <c r="N457" s="5">
        <f t="shared" si="191"/>
        <v>-8.5265128291212022E-14</v>
      </c>
      <c r="O457" s="5">
        <f t="shared" si="192"/>
        <v>-91.120000000000061</v>
      </c>
      <c r="P457" s="5">
        <f t="shared" si="193"/>
        <v>63.259999999999877</v>
      </c>
      <c r="R457" s="5">
        <f t="shared" si="166"/>
        <v>2</v>
      </c>
      <c r="S457" s="5">
        <f t="shared" si="167"/>
        <v>0</v>
      </c>
      <c r="T457" s="5">
        <f t="shared" si="168"/>
        <v>0</v>
      </c>
      <c r="U457" s="5">
        <f t="shared" si="169"/>
        <v>0</v>
      </c>
      <c r="V457" s="5">
        <f t="shared" si="170"/>
        <v>1</v>
      </c>
      <c r="X457" s="5">
        <f t="shared" si="171"/>
        <v>0</v>
      </c>
      <c r="Y457" s="5">
        <f t="shared" si="172"/>
        <v>0</v>
      </c>
      <c r="Z457" s="5">
        <f t="shared" si="173"/>
        <v>0</v>
      </c>
      <c r="AA457" s="5">
        <f t="shared" si="174"/>
        <v>0</v>
      </c>
      <c r="AB457" s="5">
        <f t="shared" si="175"/>
        <v>0</v>
      </c>
      <c r="AD457" s="5">
        <f t="shared" si="176"/>
        <v>0</v>
      </c>
      <c r="AE457" s="5">
        <f t="shared" si="177"/>
        <v>2</v>
      </c>
      <c r="AF457" s="5">
        <f t="shared" si="178"/>
        <v>3</v>
      </c>
      <c r="AG457" s="5">
        <f t="shared" si="179"/>
        <v>1</v>
      </c>
      <c r="AH457" s="5">
        <f t="shared" si="180"/>
        <v>0</v>
      </c>
      <c r="AJ457" s="5">
        <f t="shared" si="181"/>
        <v>0</v>
      </c>
      <c r="AK457" s="5">
        <f t="shared" si="182"/>
        <v>0</v>
      </c>
      <c r="AL457" s="5">
        <f t="shared" si="183"/>
        <v>0</v>
      </c>
      <c r="AM457" s="5">
        <f t="shared" si="184"/>
        <v>0</v>
      </c>
      <c r="AN457" s="5">
        <f t="shared" si="185"/>
        <v>0</v>
      </c>
      <c r="AP457" s="37">
        <f t="shared" si="186"/>
        <v>0</v>
      </c>
      <c r="AQ457" s="37">
        <f t="shared" si="187"/>
        <v>0</v>
      </c>
      <c r="AR457" s="5">
        <f>+IF(AP457&gt;0, IF(COUNTIF(AP$78:AP457,AP457)&lt;=1,TRUE,FALSE),0)*$C$51*-1</f>
        <v>0</v>
      </c>
      <c r="AS457" s="5">
        <f>+IF(AQ457&gt;0, IF(COUNTIF(AQ$78:AQ457,AQ457)&lt;=1,TRUE,FALSE),0)*$C$51*-1</f>
        <v>0</v>
      </c>
    </row>
    <row r="458" spans="1:45" s="5" customFormat="1" hidden="1" outlineLevel="1" x14ac:dyDescent="0.2">
      <c r="A458" s="6"/>
      <c r="F458" s="55">
        <f t="shared" si="188"/>
        <v>55.889999999997798</v>
      </c>
      <c r="G458" s="33">
        <f t="shared" si="162"/>
        <v>0</v>
      </c>
      <c r="H458" s="33">
        <f t="shared" si="163"/>
        <v>0</v>
      </c>
      <c r="I458" s="57">
        <f t="shared" si="164"/>
        <v>0</v>
      </c>
      <c r="J458" s="53">
        <f t="shared" si="165"/>
        <v>55.889999999997798</v>
      </c>
      <c r="L458" s="5">
        <f t="shared" si="189"/>
        <v>19.509999999998854</v>
      </c>
      <c r="M458" s="5">
        <f t="shared" si="190"/>
        <v>-47.540000000000248</v>
      </c>
      <c r="N458" s="5">
        <f t="shared" si="191"/>
        <v>-8.5265128291212022E-14</v>
      </c>
      <c r="O458" s="5">
        <f t="shared" si="192"/>
        <v>-91.120000000000061</v>
      </c>
      <c r="P458" s="5">
        <f t="shared" si="193"/>
        <v>63.259999999999877</v>
      </c>
      <c r="R458" s="5">
        <f t="shared" si="166"/>
        <v>2</v>
      </c>
      <c r="S458" s="5">
        <f t="shared" si="167"/>
        <v>0</v>
      </c>
      <c r="T458" s="5">
        <f t="shared" si="168"/>
        <v>0</v>
      </c>
      <c r="U458" s="5">
        <f t="shared" si="169"/>
        <v>0</v>
      </c>
      <c r="V458" s="5">
        <f t="shared" si="170"/>
        <v>1</v>
      </c>
      <c r="X458" s="5">
        <f t="shared" si="171"/>
        <v>0</v>
      </c>
      <c r="Y458" s="5">
        <f t="shared" si="172"/>
        <v>0</v>
      </c>
      <c r="Z458" s="5">
        <f t="shared" si="173"/>
        <v>0</v>
      </c>
      <c r="AA458" s="5">
        <f t="shared" si="174"/>
        <v>0</v>
      </c>
      <c r="AB458" s="5">
        <f t="shared" si="175"/>
        <v>0</v>
      </c>
      <c r="AD458" s="5">
        <f t="shared" si="176"/>
        <v>0</v>
      </c>
      <c r="AE458" s="5">
        <f t="shared" si="177"/>
        <v>2</v>
      </c>
      <c r="AF458" s="5">
        <f t="shared" si="178"/>
        <v>3</v>
      </c>
      <c r="AG458" s="5">
        <f t="shared" si="179"/>
        <v>1</v>
      </c>
      <c r="AH458" s="5">
        <f t="shared" si="180"/>
        <v>0</v>
      </c>
      <c r="AJ458" s="5">
        <f t="shared" si="181"/>
        <v>0</v>
      </c>
      <c r="AK458" s="5">
        <f t="shared" si="182"/>
        <v>0</v>
      </c>
      <c r="AL458" s="5">
        <f t="shared" si="183"/>
        <v>0</v>
      </c>
      <c r="AM458" s="5">
        <f t="shared" si="184"/>
        <v>0</v>
      </c>
      <c r="AN458" s="5">
        <f t="shared" si="185"/>
        <v>0</v>
      </c>
      <c r="AP458" s="37">
        <f t="shared" si="186"/>
        <v>0</v>
      </c>
      <c r="AQ458" s="37">
        <f t="shared" si="187"/>
        <v>0</v>
      </c>
      <c r="AR458" s="5">
        <f>+IF(AP458&gt;0, IF(COUNTIF(AP$78:AP458,AP458)&lt;=1,TRUE,FALSE),0)*$C$51*-1</f>
        <v>0</v>
      </c>
      <c r="AS458" s="5">
        <f>+IF(AQ458&gt;0, IF(COUNTIF(AQ$78:AQ458,AQ458)&lt;=1,TRUE,FALSE),0)*$C$51*-1</f>
        <v>0</v>
      </c>
    </row>
    <row r="459" spans="1:45" s="5" customFormat="1" hidden="1" outlineLevel="1" x14ac:dyDescent="0.2">
      <c r="A459" s="6"/>
      <c r="F459" s="55">
        <f t="shared" si="188"/>
        <v>55.889999999997798</v>
      </c>
      <c r="G459" s="33">
        <f t="shared" si="162"/>
        <v>0</v>
      </c>
      <c r="H459" s="33">
        <f t="shared" si="163"/>
        <v>0</v>
      </c>
      <c r="I459" s="57">
        <f t="shared" si="164"/>
        <v>0</v>
      </c>
      <c r="J459" s="53">
        <f t="shared" si="165"/>
        <v>55.889999999997798</v>
      </c>
      <c r="L459" s="5">
        <f t="shared" si="189"/>
        <v>19.509999999998854</v>
      </c>
      <c r="M459" s="5">
        <f t="shared" si="190"/>
        <v>-47.540000000000248</v>
      </c>
      <c r="N459" s="5">
        <f t="shared" si="191"/>
        <v>-8.5265128291212022E-14</v>
      </c>
      <c r="O459" s="5">
        <f t="shared" si="192"/>
        <v>-91.120000000000061</v>
      </c>
      <c r="P459" s="5">
        <f t="shared" si="193"/>
        <v>63.259999999999877</v>
      </c>
      <c r="R459" s="5">
        <f t="shared" si="166"/>
        <v>2</v>
      </c>
      <c r="S459" s="5">
        <f t="shared" si="167"/>
        <v>0</v>
      </c>
      <c r="T459" s="5">
        <f t="shared" si="168"/>
        <v>0</v>
      </c>
      <c r="U459" s="5">
        <f t="shared" si="169"/>
        <v>0</v>
      </c>
      <c r="V459" s="5">
        <f t="shared" si="170"/>
        <v>1</v>
      </c>
      <c r="X459" s="5">
        <f t="shared" si="171"/>
        <v>0</v>
      </c>
      <c r="Y459" s="5">
        <f t="shared" si="172"/>
        <v>0</v>
      </c>
      <c r="Z459" s="5">
        <f t="shared" si="173"/>
        <v>0</v>
      </c>
      <c r="AA459" s="5">
        <f t="shared" si="174"/>
        <v>0</v>
      </c>
      <c r="AB459" s="5">
        <f t="shared" si="175"/>
        <v>0</v>
      </c>
      <c r="AD459" s="5">
        <f t="shared" si="176"/>
        <v>0</v>
      </c>
      <c r="AE459" s="5">
        <f t="shared" si="177"/>
        <v>2</v>
      </c>
      <c r="AF459" s="5">
        <f t="shared" si="178"/>
        <v>3</v>
      </c>
      <c r="AG459" s="5">
        <f t="shared" si="179"/>
        <v>1</v>
      </c>
      <c r="AH459" s="5">
        <f t="shared" si="180"/>
        <v>0</v>
      </c>
      <c r="AJ459" s="5">
        <f t="shared" si="181"/>
        <v>0</v>
      </c>
      <c r="AK459" s="5">
        <f t="shared" si="182"/>
        <v>0</v>
      </c>
      <c r="AL459" s="5">
        <f t="shared" si="183"/>
        <v>0</v>
      </c>
      <c r="AM459" s="5">
        <f t="shared" si="184"/>
        <v>0</v>
      </c>
      <c r="AN459" s="5">
        <f t="shared" si="185"/>
        <v>0</v>
      </c>
      <c r="AP459" s="37">
        <f t="shared" si="186"/>
        <v>0</v>
      </c>
      <c r="AQ459" s="37">
        <f t="shared" si="187"/>
        <v>0</v>
      </c>
      <c r="AR459" s="5">
        <f>+IF(AP459&gt;0, IF(COUNTIF(AP$78:AP459,AP459)&lt;=1,TRUE,FALSE),0)*$C$51*-1</f>
        <v>0</v>
      </c>
      <c r="AS459" s="5">
        <f>+IF(AQ459&gt;0, IF(COUNTIF(AQ$78:AQ459,AQ459)&lt;=1,TRUE,FALSE),0)*$C$51*-1</f>
        <v>0</v>
      </c>
    </row>
    <row r="460" spans="1:45" s="5" customFormat="1" hidden="1" outlineLevel="1" x14ac:dyDescent="0.2">
      <c r="A460" s="6"/>
      <c r="F460" s="55">
        <f t="shared" si="188"/>
        <v>55.889999999997798</v>
      </c>
      <c r="G460" s="33">
        <f t="shared" si="162"/>
        <v>0</v>
      </c>
      <c r="H460" s="33">
        <f t="shared" si="163"/>
        <v>0</v>
      </c>
      <c r="I460" s="57">
        <f t="shared" si="164"/>
        <v>0</v>
      </c>
      <c r="J460" s="53">
        <f t="shared" si="165"/>
        <v>55.889999999997798</v>
      </c>
      <c r="L460" s="5">
        <f t="shared" si="189"/>
        <v>19.509999999998854</v>
      </c>
      <c r="M460" s="5">
        <f t="shared" si="190"/>
        <v>-47.540000000000248</v>
      </c>
      <c r="N460" s="5">
        <f t="shared" si="191"/>
        <v>-8.5265128291212022E-14</v>
      </c>
      <c r="O460" s="5">
        <f t="shared" si="192"/>
        <v>-91.120000000000061</v>
      </c>
      <c r="P460" s="5">
        <f t="shared" si="193"/>
        <v>63.259999999999877</v>
      </c>
      <c r="R460" s="5">
        <f t="shared" si="166"/>
        <v>2</v>
      </c>
      <c r="S460" s="5">
        <f t="shared" si="167"/>
        <v>0</v>
      </c>
      <c r="T460" s="5">
        <f t="shared" si="168"/>
        <v>0</v>
      </c>
      <c r="U460" s="5">
        <f t="shared" si="169"/>
        <v>0</v>
      </c>
      <c r="V460" s="5">
        <f t="shared" si="170"/>
        <v>1</v>
      </c>
      <c r="X460" s="5">
        <f t="shared" si="171"/>
        <v>0</v>
      </c>
      <c r="Y460" s="5">
        <f t="shared" si="172"/>
        <v>0</v>
      </c>
      <c r="Z460" s="5">
        <f t="shared" si="173"/>
        <v>0</v>
      </c>
      <c r="AA460" s="5">
        <f t="shared" si="174"/>
        <v>0</v>
      </c>
      <c r="AB460" s="5">
        <f t="shared" si="175"/>
        <v>0</v>
      </c>
      <c r="AD460" s="5">
        <f t="shared" si="176"/>
        <v>0</v>
      </c>
      <c r="AE460" s="5">
        <f t="shared" si="177"/>
        <v>2</v>
      </c>
      <c r="AF460" s="5">
        <f t="shared" si="178"/>
        <v>3</v>
      </c>
      <c r="AG460" s="5">
        <f t="shared" si="179"/>
        <v>1</v>
      </c>
      <c r="AH460" s="5">
        <f t="shared" si="180"/>
        <v>0</v>
      </c>
      <c r="AJ460" s="5">
        <f t="shared" si="181"/>
        <v>0</v>
      </c>
      <c r="AK460" s="5">
        <f t="shared" si="182"/>
        <v>0</v>
      </c>
      <c r="AL460" s="5">
        <f t="shared" si="183"/>
        <v>0</v>
      </c>
      <c r="AM460" s="5">
        <f t="shared" si="184"/>
        <v>0</v>
      </c>
      <c r="AN460" s="5">
        <f t="shared" si="185"/>
        <v>0</v>
      </c>
      <c r="AP460" s="37">
        <f t="shared" si="186"/>
        <v>0</v>
      </c>
      <c r="AQ460" s="37">
        <f t="shared" si="187"/>
        <v>0</v>
      </c>
      <c r="AR460" s="5">
        <f>+IF(AP460&gt;0, IF(COUNTIF(AP$78:AP460,AP460)&lt;=1,TRUE,FALSE),0)*$C$51*-1</f>
        <v>0</v>
      </c>
      <c r="AS460" s="5">
        <f>+IF(AQ460&gt;0, IF(COUNTIF(AQ$78:AQ460,AQ460)&lt;=1,TRUE,FALSE),0)*$C$51*-1</f>
        <v>0</v>
      </c>
    </row>
    <row r="461" spans="1:45" s="5" customFormat="1" hidden="1" outlineLevel="1" x14ac:dyDescent="0.2">
      <c r="A461" s="6"/>
      <c r="F461" s="55">
        <f t="shared" si="188"/>
        <v>55.889999999997798</v>
      </c>
      <c r="G461" s="33">
        <f t="shared" si="162"/>
        <v>0</v>
      </c>
      <c r="H461" s="33">
        <f t="shared" si="163"/>
        <v>0</v>
      </c>
      <c r="I461" s="57">
        <f t="shared" si="164"/>
        <v>0</v>
      </c>
      <c r="J461" s="53">
        <f t="shared" si="165"/>
        <v>55.889999999997798</v>
      </c>
      <c r="L461" s="5">
        <f t="shared" si="189"/>
        <v>19.509999999998854</v>
      </c>
      <c r="M461" s="5">
        <f t="shared" si="190"/>
        <v>-47.540000000000248</v>
      </c>
      <c r="N461" s="5">
        <f t="shared" si="191"/>
        <v>-8.5265128291212022E-14</v>
      </c>
      <c r="O461" s="5">
        <f t="shared" si="192"/>
        <v>-91.120000000000061</v>
      </c>
      <c r="P461" s="5">
        <f t="shared" si="193"/>
        <v>63.259999999999877</v>
      </c>
      <c r="R461" s="5">
        <f t="shared" si="166"/>
        <v>2</v>
      </c>
      <c r="S461" s="5">
        <f t="shared" si="167"/>
        <v>0</v>
      </c>
      <c r="T461" s="5">
        <f t="shared" si="168"/>
        <v>0</v>
      </c>
      <c r="U461" s="5">
        <f t="shared" si="169"/>
        <v>0</v>
      </c>
      <c r="V461" s="5">
        <f t="shared" si="170"/>
        <v>1</v>
      </c>
      <c r="X461" s="5">
        <f t="shared" si="171"/>
        <v>0</v>
      </c>
      <c r="Y461" s="5">
        <f t="shared" si="172"/>
        <v>0</v>
      </c>
      <c r="Z461" s="5">
        <f t="shared" si="173"/>
        <v>0</v>
      </c>
      <c r="AA461" s="5">
        <f t="shared" si="174"/>
        <v>0</v>
      </c>
      <c r="AB461" s="5">
        <f t="shared" si="175"/>
        <v>0</v>
      </c>
      <c r="AD461" s="5">
        <f t="shared" si="176"/>
        <v>0</v>
      </c>
      <c r="AE461" s="5">
        <f t="shared" si="177"/>
        <v>2</v>
      </c>
      <c r="AF461" s="5">
        <f t="shared" si="178"/>
        <v>3</v>
      </c>
      <c r="AG461" s="5">
        <f t="shared" si="179"/>
        <v>1</v>
      </c>
      <c r="AH461" s="5">
        <f t="shared" si="180"/>
        <v>0</v>
      </c>
      <c r="AJ461" s="5">
        <f t="shared" si="181"/>
        <v>0</v>
      </c>
      <c r="AK461" s="5">
        <f t="shared" si="182"/>
        <v>0</v>
      </c>
      <c r="AL461" s="5">
        <f t="shared" si="183"/>
        <v>0</v>
      </c>
      <c r="AM461" s="5">
        <f t="shared" si="184"/>
        <v>0</v>
      </c>
      <c r="AN461" s="5">
        <f t="shared" si="185"/>
        <v>0</v>
      </c>
      <c r="AP461" s="37">
        <f t="shared" si="186"/>
        <v>0</v>
      </c>
      <c r="AQ461" s="37">
        <f t="shared" si="187"/>
        <v>0</v>
      </c>
      <c r="AR461" s="5">
        <f>+IF(AP461&gt;0, IF(COUNTIF(AP$78:AP461,AP461)&lt;=1,TRUE,FALSE),0)*$C$51*-1</f>
        <v>0</v>
      </c>
      <c r="AS461" s="5">
        <f>+IF(AQ461&gt;0, IF(COUNTIF(AQ$78:AQ461,AQ461)&lt;=1,TRUE,FALSE),0)*$C$51*-1</f>
        <v>0</v>
      </c>
    </row>
    <row r="462" spans="1:45" s="5" customFormat="1" hidden="1" outlineLevel="1" x14ac:dyDescent="0.2">
      <c r="A462" s="6"/>
      <c r="F462" s="55">
        <f t="shared" si="188"/>
        <v>55.889999999997798</v>
      </c>
      <c r="G462" s="33">
        <f t="shared" ref="G462:G525" si="194">+SUM($X462:$AB462)</f>
        <v>0</v>
      </c>
      <c r="H462" s="33">
        <f t="shared" ref="H462:H525" si="195">+SUM($AJ462:$AN462)</f>
        <v>0</v>
      </c>
      <c r="I462" s="57">
        <f t="shared" ref="I462:I525" si="196">+SUM(AR462:AS462)</f>
        <v>0</v>
      </c>
      <c r="J462" s="53">
        <f t="shared" ref="J462:J525" si="197">+SUM(F462:I462)</f>
        <v>55.889999999997798</v>
      </c>
      <c r="L462" s="5">
        <f t="shared" si="189"/>
        <v>19.509999999998854</v>
      </c>
      <c r="M462" s="5">
        <f t="shared" si="190"/>
        <v>-47.540000000000248</v>
      </c>
      <c r="N462" s="5">
        <f t="shared" si="191"/>
        <v>-8.5265128291212022E-14</v>
      </c>
      <c r="O462" s="5">
        <f t="shared" si="192"/>
        <v>-91.120000000000061</v>
      </c>
      <c r="P462" s="5">
        <f t="shared" si="193"/>
        <v>63.259999999999877</v>
      </c>
      <c r="R462" s="5">
        <f t="shared" ref="R462:R525" si="198">+IF(L462&lt;=0,0,RANK(L462,$L462:$P462,0))*$C$54</f>
        <v>2</v>
      </c>
      <c r="S462" s="5">
        <f t="shared" ref="S462:S525" si="199">+IF(M462&lt;=0,0,RANK(M462,$L462:$P462,0))*$C$54</f>
        <v>0</v>
      </c>
      <c r="T462" s="5">
        <f t="shared" ref="T462:T525" si="200">+IF(N462&lt;=0,0,RANK(N462,$L462:$P462,0))*$C$54</f>
        <v>0</v>
      </c>
      <c r="U462" s="5">
        <f t="shared" ref="U462:U525" si="201">+IF(O462&lt;=0,0,RANK(O462,$L462:$P462,0))*$C$54</f>
        <v>0</v>
      </c>
      <c r="V462" s="5">
        <f t="shared" ref="V462:V525" si="202">+IF(P462&lt;=0,0,RANK(P462,$L462:$P462,0))*$C$54</f>
        <v>1</v>
      </c>
      <c r="X462" s="5">
        <f t="shared" ref="X462:X525" si="203">+IF(R462=1, IF(INDEX($F$57:$F$61,MATCH(X$77,$B$57:$B$61,0))&lt;=ROUND(L462,3), INDEX($F$57:$F$61,MATCH(X$77,$B$57:$B$61,0)),0),0)</f>
        <v>0</v>
      </c>
      <c r="Y462" s="5">
        <f t="shared" ref="Y462:Y525" si="204">+IF(S462=1, IF(INDEX($F$57:$F$61,MATCH(Y$77,$B$57:$B$61,0))&lt;=ROUND(M462,3), INDEX($F$57:$F$61,MATCH(Y$77,$B$57:$B$61,0)),0),0)</f>
        <v>0</v>
      </c>
      <c r="Z462" s="5">
        <f t="shared" ref="Z462:Z525" si="205">+IF(T462=1, IF(INDEX($F$57:$F$61,MATCH(Z$77,$B$57:$B$61,0))&lt;=ROUND(N462,3), INDEX($F$57:$F$61,MATCH(Z$77,$B$57:$B$61,0)),0),0)</f>
        <v>0</v>
      </c>
      <c r="AA462" s="5">
        <f t="shared" ref="AA462:AA525" si="206">+IF(U462=1, IF(INDEX($F$57:$F$61,MATCH(AA$77,$B$57:$B$61,0))&lt;=ROUND(O462,3), INDEX($F$57:$F$61,MATCH(AA$77,$B$57:$B$61,0)),0),0)</f>
        <v>0</v>
      </c>
      <c r="AB462" s="5">
        <f t="shared" ref="AB462:AB525" si="207">+IF(V462=1, IF(INDEX($F$57:$F$61,MATCH(AB$77,$B$57:$B$61,0))&lt;=ROUND(P462,3), INDEX($F$57:$F$61,MATCH(AB$77,$B$57:$B$61,0)),0),0)</f>
        <v>0</v>
      </c>
      <c r="AD462" s="5">
        <f t="shared" ref="AD462:AD525" si="208">+IF(L462&gt;=0,0,RANK(L462,$L462:$P462,1))</f>
        <v>0</v>
      </c>
      <c r="AE462" s="5">
        <f t="shared" ref="AE462:AE525" si="209">+IF(M462&gt;=0,0,RANK(M462,$L462:$P462,1))</f>
        <v>2</v>
      </c>
      <c r="AF462" s="5">
        <f t="shared" ref="AF462:AF525" si="210">+IF(N462&gt;=0,0,RANK(N462,$L462:$P462,1))</f>
        <v>3</v>
      </c>
      <c r="AG462" s="5">
        <f t="shared" ref="AG462:AG525" si="211">+IF(O462&gt;=0,0,RANK(O462,$L462:$P462,1))</f>
        <v>1</v>
      </c>
      <c r="AH462" s="5">
        <f t="shared" ref="AH462:AH525" si="212">+IF(P462&gt;=0,0,RANK(P462,$L462:$P462,1))</f>
        <v>0</v>
      </c>
      <c r="AJ462" s="5">
        <f t="shared" ref="AJ462:AJ525" si="213">+IF(AD462=1, IF(INDEX($F$57:$F$61,MATCH(X$77,$B$57:$B$61,0))+$C$51&lt;($F462+$G462), INDEX($F$57:$F$61,MATCH(X$77,$B$57:$B$61,0)), 0), 0)*-1</f>
        <v>0</v>
      </c>
      <c r="AK462" s="5">
        <f t="shared" ref="AK462:AK525" si="214">+IF(AE462=1, IF(INDEX($F$57:$F$61,MATCH(Y$77,$B$57:$B$61,0))+$C$51&lt;($F462+$G462), INDEX($F$57:$F$61,MATCH(Y$77,$B$57:$B$61,0)), 0), 0)*-1</f>
        <v>0</v>
      </c>
      <c r="AL462" s="5">
        <f t="shared" ref="AL462:AL525" si="215">+IF(AF462=1, IF(INDEX($F$57:$F$61,MATCH(Z$77,$B$57:$B$61,0))+$C$51&lt;($F462+$G462), INDEX($F$57:$F$61,MATCH(Z$77,$B$57:$B$61,0)), 0), 0)*-1</f>
        <v>0</v>
      </c>
      <c r="AM462" s="5">
        <f t="shared" ref="AM462:AM525" si="216">+IF(AG462=1, IF(INDEX($F$57:$F$61,MATCH(AA$77,$B$57:$B$61,0))+$C$51&lt;($F462+$G462), INDEX($F$57:$F$61,MATCH(AA$77,$B$57:$B$61,0)), 0), 0)*-1</f>
        <v>0</v>
      </c>
      <c r="AN462" s="5">
        <f t="shared" ref="AN462:AN525" si="217">+IF(AH462=1, IF(INDEX($F$57:$F$61,MATCH(AB$77,$B$57:$B$61,0))+$C$51&lt;($F462+$G462), INDEX($F$57:$F$61,MATCH(AB$77,$B$57:$B$61,0)), 0), 0)*-1</f>
        <v>0</v>
      </c>
      <c r="AP462" s="37">
        <f t="shared" ref="AP462:AP525" si="218">+IF(SUM($X462:$AB462)&gt;0,MATCH(MAX($X462:$AB462),$X462:$AB462,0),0)</f>
        <v>0</v>
      </c>
      <c r="AQ462" s="37">
        <f t="shared" ref="AQ462:AQ525" si="219">+IF(SUM($AJ462:$AN462)&lt;0,MATCH(MIN($AJ462:$AN462),$AJ462:$AN462,0),0)</f>
        <v>0</v>
      </c>
      <c r="AR462" s="5">
        <f>+IF(AP462&gt;0, IF(COUNTIF(AP$78:AP462,AP462)&lt;=1,TRUE,FALSE),0)*$C$51*-1</f>
        <v>0</v>
      </c>
      <c r="AS462" s="5">
        <f>+IF(AQ462&gt;0, IF(COUNTIF(AQ$78:AQ462,AQ462)&lt;=1,TRUE,FALSE),0)*$C$51*-1</f>
        <v>0</v>
      </c>
    </row>
    <row r="463" spans="1:45" s="5" customFormat="1" hidden="1" outlineLevel="1" x14ac:dyDescent="0.2">
      <c r="A463" s="6"/>
      <c r="F463" s="55">
        <f t="shared" ref="F463:F526" si="220">+J462</f>
        <v>55.889999999997798</v>
      </c>
      <c r="G463" s="33">
        <f t="shared" si="194"/>
        <v>0</v>
      </c>
      <c r="H463" s="33">
        <f t="shared" si="195"/>
        <v>0</v>
      </c>
      <c r="I463" s="57">
        <f t="shared" si="196"/>
        <v>0</v>
      </c>
      <c r="J463" s="53">
        <f t="shared" si="197"/>
        <v>55.889999999997798</v>
      </c>
      <c r="L463" s="5">
        <f t="shared" ref="L463:L526" si="221">+L462-X462-AJ462</f>
        <v>19.509999999998854</v>
      </c>
      <c r="M463" s="5">
        <f t="shared" ref="M463:M526" si="222">+M462-Y462-AK462</f>
        <v>-47.540000000000248</v>
      </c>
      <c r="N463" s="5">
        <f t="shared" ref="N463:N526" si="223">+N462-Z462-AL462</f>
        <v>-8.5265128291212022E-14</v>
      </c>
      <c r="O463" s="5">
        <f t="shared" ref="O463:O526" si="224">+O462-AA462-AM462</f>
        <v>-91.120000000000061</v>
      </c>
      <c r="P463" s="5">
        <f t="shared" ref="P463:P526" si="225">+P462-AB462-AN462</f>
        <v>63.259999999999877</v>
      </c>
      <c r="R463" s="5">
        <f t="shared" si="198"/>
        <v>2</v>
      </c>
      <c r="S463" s="5">
        <f t="shared" si="199"/>
        <v>0</v>
      </c>
      <c r="T463" s="5">
        <f t="shared" si="200"/>
        <v>0</v>
      </c>
      <c r="U463" s="5">
        <f t="shared" si="201"/>
        <v>0</v>
      </c>
      <c r="V463" s="5">
        <f t="shared" si="202"/>
        <v>1</v>
      </c>
      <c r="X463" s="5">
        <f t="shared" si="203"/>
        <v>0</v>
      </c>
      <c r="Y463" s="5">
        <f t="shared" si="204"/>
        <v>0</v>
      </c>
      <c r="Z463" s="5">
        <f t="shared" si="205"/>
        <v>0</v>
      </c>
      <c r="AA463" s="5">
        <f t="shared" si="206"/>
        <v>0</v>
      </c>
      <c r="AB463" s="5">
        <f t="shared" si="207"/>
        <v>0</v>
      </c>
      <c r="AD463" s="5">
        <f t="shared" si="208"/>
        <v>0</v>
      </c>
      <c r="AE463" s="5">
        <f t="shared" si="209"/>
        <v>2</v>
      </c>
      <c r="AF463" s="5">
        <f t="shared" si="210"/>
        <v>3</v>
      </c>
      <c r="AG463" s="5">
        <f t="shared" si="211"/>
        <v>1</v>
      </c>
      <c r="AH463" s="5">
        <f t="shared" si="212"/>
        <v>0</v>
      </c>
      <c r="AJ463" s="5">
        <f t="shared" si="213"/>
        <v>0</v>
      </c>
      <c r="AK463" s="5">
        <f t="shared" si="214"/>
        <v>0</v>
      </c>
      <c r="AL463" s="5">
        <f t="shared" si="215"/>
        <v>0</v>
      </c>
      <c r="AM463" s="5">
        <f t="shared" si="216"/>
        <v>0</v>
      </c>
      <c r="AN463" s="5">
        <f t="shared" si="217"/>
        <v>0</v>
      </c>
      <c r="AP463" s="37">
        <f t="shared" si="218"/>
        <v>0</v>
      </c>
      <c r="AQ463" s="37">
        <f t="shared" si="219"/>
        <v>0</v>
      </c>
      <c r="AR463" s="5">
        <f>+IF(AP463&gt;0, IF(COUNTIF(AP$78:AP463,AP463)&lt;=1,TRUE,FALSE),0)*$C$51*-1</f>
        <v>0</v>
      </c>
      <c r="AS463" s="5">
        <f>+IF(AQ463&gt;0, IF(COUNTIF(AQ$78:AQ463,AQ463)&lt;=1,TRUE,FALSE),0)*$C$51*-1</f>
        <v>0</v>
      </c>
    </row>
    <row r="464" spans="1:45" s="5" customFormat="1" hidden="1" outlineLevel="1" x14ac:dyDescent="0.2">
      <c r="A464" s="6"/>
      <c r="F464" s="55">
        <f t="shared" si="220"/>
        <v>55.889999999997798</v>
      </c>
      <c r="G464" s="33">
        <f t="shared" si="194"/>
        <v>0</v>
      </c>
      <c r="H464" s="33">
        <f t="shared" si="195"/>
        <v>0</v>
      </c>
      <c r="I464" s="57">
        <f t="shared" si="196"/>
        <v>0</v>
      </c>
      <c r="J464" s="53">
        <f t="shared" si="197"/>
        <v>55.889999999997798</v>
      </c>
      <c r="L464" s="5">
        <f t="shared" si="221"/>
        <v>19.509999999998854</v>
      </c>
      <c r="M464" s="5">
        <f t="shared" si="222"/>
        <v>-47.540000000000248</v>
      </c>
      <c r="N464" s="5">
        <f t="shared" si="223"/>
        <v>-8.5265128291212022E-14</v>
      </c>
      <c r="O464" s="5">
        <f t="shared" si="224"/>
        <v>-91.120000000000061</v>
      </c>
      <c r="P464" s="5">
        <f t="shared" si="225"/>
        <v>63.259999999999877</v>
      </c>
      <c r="R464" s="5">
        <f t="shared" si="198"/>
        <v>2</v>
      </c>
      <c r="S464" s="5">
        <f t="shared" si="199"/>
        <v>0</v>
      </c>
      <c r="T464" s="5">
        <f t="shared" si="200"/>
        <v>0</v>
      </c>
      <c r="U464" s="5">
        <f t="shared" si="201"/>
        <v>0</v>
      </c>
      <c r="V464" s="5">
        <f t="shared" si="202"/>
        <v>1</v>
      </c>
      <c r="X464" s="5">
        <f t="shared" si="203"/>
        <v>0</v>
      </c>
      <c r="Y464" s="5">
        <f t="shared" si="204"/>
        <v>0</v>
      </c>
      <c r="Z464" s="5">
        <f t="shared" si="205"/>
        <v>0</v>
      </c>
      <c r="AA464" s="5">
        <f t="shared" si="206"/>
        <v>0</v>
      </c>
      <c r="AB464" s="5">
        <f t="shared" si="207"/>
        <v>0</v>
      </c>
      <c r="AD464" s="5">
        <f t="shared" si="208"/>
        <v>0</v>
      </c>
      <c r="AE464" s="5">
        <f t="shared" si="209"/>
        <v>2</v>
      </c>
      <c r="AF464" s="5">
        <f t="shared" si="210"/>
        <v>3</v>
      </c>
      <c r="AG464" s="5">
        <f t="shared" si="211"/>
        <v>1</v>
      </c>
      <c r="AH464" s="5">
        <f t="shared" si="212"/>
        <v>0</v>
      </c>
      <c r="AJ464" s="5">
        <f t="shared" si="213"/>
        <v>0</v>
      </c>
      <c r="AK464" s="5">
        <f t="shared" si="214"/>
        <v>0</v>
      </c>
      <c r="AL464" s="5">
        <f t="shared" si="215"/>
        <v>0</v>
      </c>
      <c r="AM464" s="5">
        <f t="shared" si="216"/>
        <v>0</v>
      </c>
      <c r="AN464" s="5">
        <f t="shared" si="217"/>
        <v>0</v>
      </c>
      <c r="AP464" s="37">
        <f t="shared" si="218"/>
        <v>0</v>
      </c>
      <c r="AQ464" s="37">
        <f t="shared" si="219"/>
        <v>0</v>
      </c>
      <c r="AR464" s="5">
        <f>+IF(AP464&gt;0, IF(COUNTIF(AP$78:AP464,AP464)&lt;=1,TRUE,FALSE),0)*$C$51*-1</f>
        <v>0</v>
      </c>
      <c r="AS464" s="5">
        <f>+IF(AQ464&gt;0, IF(COUNTIF(AQ$78:AQ464,AQ464)&lt;=1,TRUE,FALSE),0)*$C$51*-1</f>
        <v>0</v>
      </c>
    </row>
    <row r="465" spans="1:45" s="5" customFormat="1" hidden="1" outlineLevel="1" x14ac:dyDescent="0.2">
      <c r="A465" s="6"/>
      <c r="F465" s="55">
        <f t="shared" si="220"/>
        <v>55.889999999997798</v>
      </c>
      <c r="G465" s="33">
        <f t="shared" si="194"/>
        <v>0</v>
      </c>
      <c r="H465" s="33">
        <f t="shared" si="195"/>
        <v>0</v>
      </c>
      <c r="I465" s="57">
        <f t="shared" si="196"/>
        <v>0</v>
      </c>
      <c r="J465" s="53">
        <f t="shared" si="197"/>
        <v>55.889999999997798</v>
      </c>
      <c r="L465" s="5">
        <f t="shared" si="221"/>
        <v>19.509999999998854</v>
      </c>
      <c r="M465" s="5">
        <f t="shared" si="222"/>
        <v>-47.540000000000248</v>
      </c>
      <c r="N465" s="5">
        <f t="shared" si="223"/>
        <v>-8.5265128291212022E-14</v>
      </c>
      <c r="O465" s="5">
        <f t="shared" si="224"/>
        <v>-91.120000000000061</v>
      </c>
      <c r="P465" s="5">
        <f t="shared" si="225"/>
        <v>63.259999999999877</v>
      </c>
      <c r="R465" s="5">
        <f t="shared" si="198"/>
        <v>2</v>
      </c>
      <c r="S465" s="5">
        <f t="shared" si="199"/>
        <v>0</v>
      </c>
      <c r="T465" s="5">
        <f t="shared" si="200"/>
        <v>0</v>
      </c>
      <c r="U465" s="5">
        <f t="shared" si="201"/>
        <v>0</v>
      </c>
      <c r="V465" s="5">
        <f t="shared" si="202"/>
        <v>1</v>
      </c>
      <c r="X465" s="5">
        <f t="shared" si="203"/>
        <v>0</v>
      </c>
      <c r="Y465" s="5">
        <f t="shared" si="204"/>
        <v>0</v>
      </c>
      <c r="Z465" s="5">
        <f t="shared" si="205"/>
        <v>0</v>
      </c>
      <c r="AA465" s="5">
        <f t="shared" si="206"/>
        <v>0</v>
      </c>
      <c r="AB465" s="5">
        <f t="shared" si="207"/>
        <v>0</v>
      </c>
      <c r="AD465" s="5">
        <f t="shared" si="208"/>
        <v>0</v>
      </c>
      <c r="AE465" s="5">
        <f t="shared" si="209"/>
        <v>2</v>
      </c>
      <c r="AF465" s="5">
        <f t="shared" si="210"/>
        <v>3</v>
      </c>
      <c r="AG465" s="5">
        <f t="shared" si="211"/>
        <v>1</v>
      </c>
      <c r="AH465" s="5">
        <f t="shared" si="212"/>
        <v>0</v>
      </c>
      <c r="AJ465" s="5">
        <f t="shared" si="213"/>
        <v>0</v>
      </c>
      <c r="AK465" s="5">
        <f t="shared" si="214"/>
        <v>0</v>
      </c>
      <c r="AL465" s="5">
        <f t="shared" si="215"/>
        <v>0</v>
      </c>
      <c r="AM465" s="5">
        <f t="shared" si="216"/>
        <v>0</v>
      </c>
      <c r="AN465" s="5">
        <f t="shared" si="217"/>
        <v>0</v>
      </c>
      <c r="AP465" s="37">
        <f t="shared" si="218"/>
        <v>0</v>
      </c>
      <c r="AQ465" s="37">
        <f t="shared" si="219"/>
        <v>0</v>
      </c>
      <c r="AR465" s="5">
        <f>+IF(AP465&gt;0, IF(COUNTIF(AP$78:AP465,AP465)&lt;=1,TRUE,FALSE),0)*$C$51*-1</f>
        <v>0</v>
      </c>
      <c r="AS465" s="5">
        <f>+IF(AQ465&gt;0, IF(COUNTIF(AQ$78:AQ465,AQ465)&lt;=1,TRUE,FALSE),0)*$C$51*-1</f>
        <v>0</v>
      </c>
    </row>
    <row r="466" spans="1:45" s="5" customFormat="1" hidden="1" outlineLevel="1" x14ac:dyDescent="0.2">
      <c r="A466" s="6"/>
      <c r="F466" s="55">
        <f t="shared" si="220"/>
        <v>55.889999999997798</v>
      </c>
      <c r="G466" s="33">
        <f t="shared" si="194"/>
        <v>0</v>
      </c>
      <c r="H466" s="33">
        <f t="shared" si="195"/>
        <v>0</v>
      </c>
      <c r="I466" s="57">
        <f t="shared" si="196"/>
        <v>0</v>
      </c>
      <c r="J466" s="53">
        <f t="shared" si="197"/>
        <v>55.889999999997798</v>
      </c>
      <c r="L466" s="5">
        <f t="shared" si="221"/>
        <v>19.509999999998854</v>
      </c>
      <c r="M466" s="5">
        <f t="shared" si="222"/>
        <v>-47.540000000000248</v>
      </c>
      <c r="N466" s="5">
        <f t="shared" si="223"/>
        <v>-8.5265128291212022E-14</v>
      </c>
      <c r="O466" s="5">
        <f t="shared" si="224"/>
        <v>-91.120000000000061</v>
      </c>
      <c r="P466" s="5">
        <f t="shared" si="225"/>
        <v>63.259999999999877</v>
      </c>
      <c r="R466" s="5">
        <f t="shared" si="198"/>
        <v>2</v>
      </c>
      <c r="S466" s="5">
        <f t="shared" si="199"/>
        <v>0</v>
      </c>
      <c r="T466" s="5">
        <f t="shared" si="200"/>
        <v>0</v>
      </c>
      <c r="U466" s="5">
        <f t="shared" si="201"/>
        <v>0</v>
      </c>
      <c r="V466" s="5">
        <f t="shared" si="202"/>
        <v>1</v>
      </c>
      <c r="X466" s="5">
        <f t="shared" si="203"/>
        <v>0</v>
      </c>
      <c r="Y466" s="5">
        <f t="shared" si="204"/>
        <v>0</v>
      </c>
      <c r="Z466" s="5">
        <f t="shared" si="205"/>
        <v>0</v>
      </c>
      <c r="AA466" s="5">
        <f t="shared" si="206"/>
        <v>0</v>
      </c>
      <c r="AB466" s="5">
        <f t="shared" si="207"/>
        <v>0</v>
      </c>
      <c r="AD466" s="5">
        <f t="shared" si="208"/>
        <v>0</v>
      </c>
      <c r="AE466" s="5">
        <f t="shared" si="209"/>
        <v>2</v>
      </c>
      <c r="AF466" s="5">
        <f t="shared" si="210"/>
        <v>3</v>
      </c>
      <c r="AG466" s="5">
        <f t="shared" si="211"/>
        <v>1</v>
      </c>
      <c r="AH466" s="5">
        <f t="shared" si="212"/>
        <v>0</v>
      </c>
      <c r="AJ466" s="5">
        <f t="shared" si="213"/>
        <v>0</v>
      </c>
      <c r="AK466" s="5">
        <f t="shared" si="214"/>
        <v>0</v>
      </c>
      <c r="AL466" s="5">
        <f t="shared" si="215"/>
        <v>0</v>
      </c>
      <c r="AM466" s="5">
        <f t="shared" si="216"/>
        <v>0</v>
      </c>
      <c r="AN466" s="5">
        <f t="shared" si="217"/>
        <v>0</v>
      </c>
      <c r="AP466" s="37">
        <f t="shared" si="218"/>
        <v>0</v>
      </c>
      <c r="AQ466" s="37">
        <f t="shared" si="219"/>
        <v>0</v>
      </c>
      <c r="AR466" s="5">
        <f>+IF(AP466&gt;0, IF(COUNTIF(AP$78:AP466,AP466)&lt;=1,TRUE,FALSE),0)*$C$51*-1</f>
        <v>0</v>
      </c>
      <c r="AS466" s="5">
        <f>+IF(AQ466&gt;0, IF(COUNTIF(AQ$78:AQ466,AQ466)&lt;=1,TRUE,FALSE),0)*$C$51*-1</f>
        <v>0</v>
      </c>
    </row>
    <row r="467" spans="1:45" s="5" customFormat="1" hidden="1" outlineLevel="1" x14ac:dyDescent="0.2">
      <c r="A467" s="6"/>
      <c r="F467" s="55">
        <f t="shared" si="220"/>
        <v>55.889999999997798</v>
      </c>
      <c r="G467" s="33">
        <f t="shared" si="194"/>
        <v>0</v>
      </c>
      <c r="H467" s="33">
        <f t="shared" si="195"/>
        <v>0</v>
      </c>
      <c r="I467" s="57">
        <f t="shared" si="196"/>
        <v>0</v>
      </c>
      <c r="J467" s="53">
        <f t="shared" si="197"/>
        <v>55.889999999997798</v>
      </c>
      <c r="L467" s="5">
        <f t="shared" si="221"/>
        <v>19.509999999998854</v>
      </c>
      <c r="M467" s="5">
        <f t="shared" si="222"/>
        <v>-47.540000000000248</v>
      </c>
      <c r="N467" s="5">
        <f t="shared" si="223"/>
        <v>-8.5265128291212022E-14</v>
      </c>
      <c r="O467" s="5">
        <f t="shared" si="224"/>
        <v>-91.120000000000061</v>
      </c>
      <c r="P467" s="5">
        <f t="shared" si="225"/>
        <v>63.259999999999877</v>
      </c>
      <c r="R467" s="5">
        <f t="shared" si="198"/>
        <v>2</v>
      </c>
      <c r="S467" s="5">
        <f t="shared" si="199"/>
        <v>0</v>
      </c>
      <c r="T467" s="5">
        <f t="shared" si="200"/>
        <v>0</v>
      </c>
      <c r="U467" s="5">
        <f t="shared" si="201"/>
        <v>0</v>
      </c>
      <c r="V467" s="5">
        <f t="shared" si="202"/>
        <v>1</v>
      </c>
      <c r="X467" s="5">
        <f t="shared" si="203"/>
        <v>0</v>
      </c>
      <c r="Y467" s="5">
        <f t="shared" si="204"/>
        <v>0</v>
      </c>
      <c r="Z467" s="5">
        <f t="shared" si="205"/>
        <v>0</v>
      </c>
      <c r="AA467" s="5">
        <f t="shared" si="206"/>
        <v>0</v>
      </c>
      <c r="AB467" s="5">
        <f t="shared" si="207"/>
        <v>0</v>
      </c>
      <c r="AD467" s="5">
        <f t="shared" si="208"/>
        <v>0</v>
      </c>
      <c r="AE467" s="5">
        <f t="shared" si="209"/>
        <v>2</v>
      </c>
      <c r="AF467" s="5">
        <f t="shared" si="210"/>
        <v>3</v>
      </c>
      <c r="AG467" s="5">
        <f t="shared" si="211"/>
        <v>1</v>
      </c>
      <c r="AH467" s="5">
        <f t="shared" si="212"/>
        <v>0</v>
      </c>
      <c r="AJ467" s="5">
        <f t="shared" si="213"/>
        <v>0</v>
      </c>
      <c r="AK467" s="5">
        <f t="shared" si="214"/>
        <v>0</v>
      </c>
      <c r="AL467" s="5">
        <f t="shared" si="215"/>
        <v>0</v>
      </c>
      <c r="AM467" s="5">
        <f t="shared" si="216"/>
        <v>0</v>
      </c>
      <c r="AN467" s="5">
        <f t="shared" si="217"/>
        <v>0</v>
      </c>
      <c r="AP467" s="37">
        <f t="shared" si="218"/>
        <v>0</v>
      </c>
      <c r="AQ467" s="37">
        <f t="shared" si="219"/>
        <v>0</v>
      </c>
      <c r="AR467" s="5">
        <f>+IF(AP467&gt;0, IF(COUNTIF(AP$78:AP467,AP467)&lt;=1,TRUE,FALSE),0)*$C$51*-1</f>
        <v>0</v>
      </c>
      <c r="AS467" s="5">
        <f>+IF(AQ467&gt;0, IF(COUNTIF(AQ$78:AQ467,AQ467)&lt;=1,TRUE,FALSE),0)*$C$51*-1</f>
        <v>0</v>
      </c>
    </row>
    <row r="468" spans="1:45" s="5" customFormat="1" hidden="1" outlineLevel="1" x14ac:dyDescent="0.2">
      <c r="A468" s="6"/>
      <c r="F468" s="55">
        <f t="shared" si="220"/>
        <v>55.889999999997798</v>
      </c>
      <c r="G468" s="33">
        <f t="shared" si="194"/>
        <v>0</v>
      </c>
      <c r="H468" s="33">
        <f t="shared" si="195"/>
        <v>0</v>
      </c>
      <c r="I468" s="57">
        <f t="shared" si="196"/>
        <v>0</v>
      </c>
      <c r="J468" s="53">
        <f t="shared" si="197"/>
        <v>55.889999999997798</v>
      </c>
      <c r="L468" s="5">
        <f t="shared" si="221"/>
        <v>19.509999999998854</v>
      </c>
      <c r="M468" s="5">
        <f t="shared" si="222"/>
        <v>-47.540000000000248</v>
      </c>
      <c r="N468" s="5">
        <f t="shared" si="223"/>
        <v>-8.5265128291212022E-14</v>
      </c>
      <c r="O468" s="5">
        <f t="shared" si="224"/>
        <v>-91.120000000000061</v>
      </c>
      <c r="P468" s="5">
        <f t="shared" si="225"/>
        <v>63.259999999999877</v>
      </c>
      <c r="R468" s="5">
        <f t="shared" si="198"/>
        <v>2</v>
      </c>
      <c r="S468" s="5">
        <f t="shared" si="199"/>
        <v>0</v>
      </c>
      <c r="T468" s="5">
        <f t="shared" si="200"/>
        <v>0</v>
      </c>
      <c r="U468" s="5">
        <f t="shared" si="201"/>
        <v>0</v>
      </c>
      <c r="V468" s="5">
        <f t="shared" si="202"/>
        <v>1</v>
      </c>
      <c r="X468" s="5">
        <f t="shared" si="203"/>
        <v>0</v>
      </c>
      <c r="Y468" s="5">
        <f t="shared" si="204"/>
        <v>0</v>
      </c>
      <c r="Z468" s="5">
        <f t="shared" si="205"/>
        <v>0</v>
      </c>
      <c r="AA468" s="5">
        <f t="shared" si="206"/>
        <v>0</v>
      </c>
      <c r="AB468" s="5">
        <f t="shared" si="207"/>
        <v>0</v>
      </c>
      <c r="AD468" s="5">
        <f t="shared" si="208"/>
        <v>0</v>
      </c>
      <c r="AE468" s="5">
        <f t="shared" si="209"/>
        <v>2</v>
      </c>
      <c r="AF468" s="5">
        <f t="shared" si="210"/>
        <v>3</v>
      </c>
      <c r="AG468" s="5">
        <f t="shared" si="211"/>
        <v>1</v>
      </c>
      <c r="AH468" s="5">
        <f t="shared" si="212"/>
        <v>0</v>
      </c>
      <c r="AJ468" s="5">
        <f t="shared" si="213"/>
        <v>0</v>
      </c>
      <c r="AK468" s="5">
        <f t="shared" si="214"/>
        <v>0</v>
      </c>
      <c r="AL468" s="5">
        <f t="shared" si="215"/>
        <v>0</v>
      </c>
      <c r="AM468" s="5">
        <f t="shared" si="216"/>
        <v>0</v>
      </c>
      <c r="AN468" s="5">
        <f t="shared" si="217"/>
        <v>0</v>
      </c>
      <c r="AP468" s="37">
        <f t="shared" si="218"/>
        <v>0</v>
      </c>
      <c r="AQ468" s="37">
        <f t="shared" si="219"/>
        <v>0</v>
      </c>
      <c r="AR468" s="5">
        <f>+IF(AP468&gt;0, IF(COUNTIF(AP$78:AP468,AP468)&lt;=1,TRUE,FALSE),0)*$C$51*-1</f>
        <v>0</v>
      </c>
      <c r="AS468" s="5">
        <f>+IF(AQ468&gt;0, IF(COUNTIF(AQ$78:AQ468,AQ468)&lt;=1,TRUE,FALSE),0)*$C$51*-1</f>
        <v>0</v>
      </c>
    </row>
    <row r="469" spans="1:45" s="5" customFormat="1" hidden="1" outlineLevel="1" x14ac:dyDescent="0.2">
      <c r="A469" s="6"/>
      <c r="F469" s="55">
        <f t="shared" si="220"/>
        <v>55.889999999997798</v>
      </c>
      <c r="G469" s="33">
        <f t="shared" si="194"/>
        <v>0</v>
      </c>
      <c r="H469" s="33">
        <f t="shared" si="195"/>
        <v>0</v>
      </c>
      <c r="I469" s="57">
        <f t="shared" si="196"/>
        <v>0</v>
      </c>
      <c r="J469" s="53">
        <f t="shared" si="197"/>
        <v>55.889999999997798</v>
      </c>
      <c r="L469" s="5">
        <f t="shared" si="221"/>
        <v>19.509999999998854</v>
      </c>
      <c r="M469" s="5">
        <f t="shared" si="222"/>
        <v>-47.540000000000248</v>
      </c>
      <c r="N469" s="5">
        <f t="shared" si="223"/>
        <v>-8.5265128291212022E-14</v>
      </c>
      <c r="O469" s="5">
        <f t="shared" si="224"/>
        <v>-91.120000000000061</v>
      </c>
      <c r="P469" s="5">
        <f t="shared" si="225"/>
        <v>63.259999999999877</v>
      </c>
      <c r="R469" s="5">
        <f t="shared" si="198"/>
        <v>2</v>
      </c>
      <c r="S469" s="5">
        <f t="shared" si="199"/>
        <v>0</v>
      </c>
      <c r="T469" s="5">
        <f t="shared" si="200"/>
        <v>0</v>
      </c>
      <c r="U469" s="5">
        <f t="shared" si="201"/>
        <v>0</v>
      </c>
      <c r="V469" s="5">
        <f t="shared" si="202"/>
        <v>1</v>
      </c>
      <c r="X469" s="5">
        <f t="shared" si="203"/>
        <v>0</v>
      </c>
      <c r="Y469" s="5">
        <f t="shared" si="204"/>
        <v>0</v>
      </c>
      <c r="Z469" s="5">
        <f t="shared" si="205"/>
        <v>0</v>
      </c>
      <c r="AA469" s="5">
        <f t="shared" si="206"/>
        <v>0</v>
      </c>
      <c r="AB469" s="5">
        <f t="shared" si="207"/>
        <v>0</v>
      </c>
      <c r="AD469" s="5">
        <f t="shared" si="208"/>
        <v>0</v>
      </c>
      <c r="AE469" s="5">
        <f t="shared" si="209"/>
        <v>2</v>
      </c>
      <c r="AF469" s="5">
        <f t="shared" si="210"/>
        <v>3</v>
      </c>
      <c r="AG469" s="5">
        <f t="shared" si="211"/>
        <v>1</v>
      </c>
      <c r="AH469" s="5">
        <f t="shared" si="212"/>
        <v>0</v>
      </c>
      <c r="AJ469" s="5">
        <f t="shared" si="213"/>
        <v>0</v>
      </c>
      <c r="AK469" s="5">
        <f t="shared" si="214"/>
        <v>0</v>
      </c>
      <c r="AL469" s="5">
        <f t="shared" si="215"/>
        <v>0</v>
      </c>
      <c r="AM469" s="5">
        <f t="shared" si="216"/>
        <v>0</v>
      </c>
      <c r="AN469" s="5">
        <f t="shared" si="217"/>
        <v>0</v>
      </c>
      <c r="AP469" s="37">
        <f t="shared" si="218"/>
        <v>0</v>
      </c>
      <c r="AQ469" s="37">
        <f t="shared" si="219"/>
        <v>0</v>
      </c>
      <c r="AR469" s="5">
        <f>+IF(AP469&gt;0, IF(COUNTIF(AP$78:AP469,AP469)&lt;=1,TRUE,FALSE),0)*$C$51*-1</f>
        <v>0</v>
      </c>
      <c r="AS469" s="5">
        <f>+IF(AQ469&gt;0, IF(COUNTIF(AQ$78:AQ469,AQ469)&lt;=1,TRUE,FALSE),0)*$C$51*-1</f>
        <v>0</v>
      </c>
    </row>
    <row r="470" spans="1:45" s="5" customFormat="1" hidden="1" outlineLevel="1" x14ac:dyDescent="0.2">
      <c r="A470" s="6"/>
      <c r="F470" s="55">
        <f t="shared" si="220"/>
        <v>55.889999999997798</v>
      </c>
      <c r="G470" s="33">
        <f t="shared" si="194"/>
        <v>0</v>
      </c>
      <c r="H470" s="33">
        <f t="shared" si="195"/>
        <v>0</v>
      </c>
      <c r="I470" s="57">
        <f t="shared" si="196"/>
        <v>0</v>
      </c>
      <c r="J470" s="53">
        <f t="shared" si="197"/>
        <v>55.889999999997798</v>
      </c>
      <c r="L470" s="5">
        <f t="shared" si="221"/>
        <v>19.509999999998854</v>
      </c>
      <c r="M470" s="5">
        <f t="shared" si="222"/>
        <v>-47.540000000000248</v>
      </c>
      <c r="N470" s="5">
        <f t="shared" si="223"/>
        <v>-8.5265128291212022E-14</v>
      </c>
      <c r="O470" s="5">
        <f t="shared" si="224"/>
        <v>-91.120000000000061</v>
      </c>
      <c r="P470" s="5">
        <f t="shared" si="225"/>
        <v>63.259999999999877</v>
      </c>
      <c r="R470" s="5">
        <f t="shared" si="198"/>
        <v>2</v>
      </c>
      <c r="S470" s="5">
        <f t="shared" si="199"/>
        <v>0</v>
      </c>
      <c r="T470" s="5">
        <f t="shared" si="200"/>
        <v>0</v>
      </c>
      <c r="U470" s="5">
        <f t="shared" si="201"/>
        <v>0</v>
      </c>
      <c r="V470" s="5">
        <f t="shared" si="202"/>
        <v>1</v>
      </c>
      <c r="X470" s="5">
        <f t="shared" si="203"/>
        <v>0</v>
      </c>
      <c r="Y470" s="5">
        <f t="shared" si="204"/>
        <v>0</v>
      </c>
      <c r="Z470" s="5">
        <f t="shared" si="205"/>
        <v>0</v>
      </c>
      <c r="AA470" s="5">
        <f t="shared" si="206"/>
        <v>0</v>
      </c>
      <c r="AB470" s="5">
        <f t="shared" si="207"/>
        <v>0</v>
      </c>
      <c r="AD470" s="5">
        <f t="shared" si="208"/>
        <v>0</v>
      </c>
      <c r="AE470" s="5">
        <f t="shared" si="209"/>
        <v>2</v>
      </c>
      <c r="AF470" s="5">
        <f t="shared" si="210"/>
        <v>3</v>
      </c>
      <c r="AG470" s="5">
        <f t="shared" si="211"/>
        <v>1</v>
      </c>
      <c r="AH470" s="5">
        <f t="shared" si="212"/>
        <v>0</v>
      </c>
      <c r="AJ470" s="5">
        <f t="shared" si="213"/>
        <v>0</v>
      </c>
      <c r="AK470" s="5">
        <f t="shared" si="214"/>
        <v>0</v>
      </c>
      <c r="AL470" s="5">
        <f t="shared" si="215"/>
        <v>0</v>
      </c>
      <c r="AM470" s="5">
        <f t="shared" si="216"/>
        <v>0</v>
      </c>
      <c r="AN470" s="5">
        <f t="shared" si="217"/>
        <v>0</v>
      </c>
      <c r="AP470" s="37">
        <f t="shared" si="218"/>
        <v>0</v>
      </c>
      <c r="AQ470" s="37">
        <f t="shared" si="219"/>
        <v>0</v>
      </c>
      <c r="AR470" s="5">
        <f>+IF(AP470&gt;0, IF(COUNTIF(AP$78:AP470,AP470)&lt;=1,TRUE,FALSE),0)*$C$51*-1</f>
        <v>0</v>
      </c>
      <c r="AS470" s="5">
        <f>+IF(AQ470&gt;0, IF(COUNTIF(AQ$78:AQ470,AQ470)&lt;=1,TRUE,FALSE),0)*$C$51*-1</f>
        <v>0</v>
      </c>
    </row>
    <row r="471" spans="1:45" s="5" customFormat="1" hidden="1" outlineLevel="1" x14ac:dyDescent="0.2">
      <c r="A471" s="6"/>
      <c r="F471" s="55">
        <f t="shared" si="220"/>
        <v>55.889999999997798</v>
      </c>
      <c r="G471" s="33">
        <f t="shared" si="194"/>
        <v>0</v>
      </c>
      <c r="H471" s="33">
        <f t="shared" si="195"/>
        <v>0</v>
      </c>
      <c r="I471" s="57">
        <f t="shared" si="196"/>
        <v>0</v>
      </c>
      <c r="J471" s="53">
        <f t="shared" si="197"/>
        <v>55.889999999997798</v>
      </c>
      <c r="L471" s="5">
        <f t="shared" si="221"/>
        <v>19.509999999998854</v>
      </c>
      <c r="M471" s="5">
        <f t="shared" si="222"/>
        <v>-47.540000000000248</v>
      </c>
      <c r="N471" s="5">
        <f t="shared" si="223"/>
        <v>-8.5265128291212022E-14</v>
      </c>
      <c r="O471" s="5">
        <f t="shared" si="224"/>
        <v>-91.120000000000061</v>
      </c>
      <c r="P471" s="5">
        <f t="shared" si="225"/>
        <v>63.259999999999877</v>
      </c>
      <c r="R471" s="5">
        <f t="shared" si="198"/>
        <v>2</v>
      </c>
      <c r="S471" s="5">
        <f t="shared" si="199"/>
        <v>0</v>
      </c>
      <c r="T471" s="5">
        <f t="shared" si="200"/>
        <v>0</v>
      </c>
      <c r="U471" s="5">
        <f t="shared" si="201"/>
        <v>0</v>
      </c>
      <c r="V471" s="5">
        <f t="shared" si="202"/>
        <v>1</v>
      </c>
      <c r="X471" s="5">
        <f t="shared" si="203"/>
        <v>0</v>
      </c>
      <c r="Y471" s="5">
        <f t="shared" si="204"/>
        <v>0</v>
      </c>
      <c r="Z471" s="5">
        <f t="shared" si="205"/>
        <v>0</v>
      </c>
      <c r="AA471" s="5">
        <f t="shared" si="206"/>
        <v>0</v>
      </c>
      <c r="AB471" s="5">
        <f t="shared" si="207"/>
        <v>0</v>
      </c>
      <c r="AD471" s="5">
        <f t="shared" si="208"/>
        <v>0</v>
      </c>
      <c r="AE471" s="5">
        <f t="shared" si="209"/>
        <v>2</v>
      </c>
      <c r="AF471" s="5">
        <f t="shared" si="210"/>
        <v>3</v>
      </c>
      <c r="AG471" s="5">
        <f t="shared" si="211"/>
        <v>1</v>
      </c>
      <c r="AH471" s="5">
        <f t="shared" si="212"/>
        <v>0</v>
      </c>
      <c r="AJ471" s="5">
        <f t="shared" si="213"/>
        <v>0</v>
      </c>
      <c r="AK471" s="5">
        <f t="shared" si="214"/>
        <v>0</v>
      </c>
      <c r="AL471" s="5">
        <f t="shared" si="215"/>
        <v>0</v>
      </c>
      <c r="AM471" s="5">
        <f t="shared" si="216"/>
        <v>0</v>
      </c>
      <c r="AN471" s="5">
        <f t="shared" si="217"/>
        <v>0</v>
      </c>
      <c r="AP471" s="37">
        <f t="shared" si="218"/>
        <v>0</v>
      </c>
      <c r="AQ471" s="37">
        <f t="shared" si="219"/>
        <v>0</v>
      </c>
      <c r="AR471" s="5">
        <f>+IF(AP471&gt;0, IF(COUNTIF(AP$78:AP471,AP471)&lt;=1,TRUE,FALSE),0)*$C$51*-1</f>
        <v>0</v>
      </c>
      <c r="AS471" s="5">
        <f>+IF(AQ471&gt;0, IF(COUNTIF(AQ$78:AQ471,AQ471)&lt;=1,TRUE,FALSE),0)*$C$51*-1</f>
        <v>0</v>
      </c>
    </row>
    <row r="472" spans="1:45" s="5" customFormat="1" hidden="1" outlineLevel="1" x14ac:dyDescent="0.2">
      <c r="A472" s="6"/>
      <c r="F472" s="55">
        <f t="shared" si="220"/>
        <v>55.889999999997798</v>
      </c>
      <c r="G472" s="33">
        <f t="shared" si="194"/>
        <v>0</v>
      </c>
      <c r="H472" s="33">
        <f t="shared" si="195"/>
        <v>0</v>
      </c>
      <c r="I472" s="57">
        <f t="shared" si="196"/>
        <v>0</v>
      </c>
      <c r="J472" s="53">
        <f t="shared" si="197"/>
        <v>55.889999999997798</v>
      </c>
      <c r="L472" s="5">
        <f t="shared" si="221"/>
        <v>19.509999999998854</v>
      </c>
      <c r="M472" s="5">
        <f t="shared" si="222"/>
        <v>-47.540000000000248</v>
      </c>
      <c r="N472" s="5">
        <f t="shared" si="223"/>
        <v>-8.5265128291212022E-14</v>
      </c>
      <c r="O472" s="5">
        <f t="shared" si="224"/>
        <v>-91.120000000000061</v>
      </c>
      <c r="P472" s="5">
        <f t="shared" si="225"/>
        <v>63.259999999999877</v>
      </c>
      <c r="R472" s="5">
        <f t="shared" si="198"/>
        <v>2</v>
      </c>
      <c r="S472" s="5">
        <f t="shared" si="199"/>
        <v>0</v>
      </c>
      <c r="T472" s="5">
        <f t="shared" si="200"/>
        <v>0</v>
      </c>
      <c r="U472" s="5">
        <f t="shared" si="201"/>
        <v>0</v>
      </c>
      <c r="V472" s="5">
        <f t="shared" si="202"/>
        <v>1</v>
      </c>
      <c r="X472" s="5">
        <f t="shared" si="203"/>
        <v>0</v>
      </c>
      <c r="Y472" s="5">
        <f t="shared" si="204"/>
        <v>0</v>
      </c>
      <c r="Z472" s="5">
        <f t="shared" si="205"/>
        <v>0</v>
      </c>
      <c r="AA472" s="5">
        <f t="shared" si="206"/>
        <v>0</v>
      </c>
      <c r="AB472" s="5">
        <f t="shared" si="207"/>
        <v>0</v>
      </c>
      <c r="AD472" s="5">
        <f t="shared" si="208"/>
        <v>0</v>
      </c>
      <c r="AE472" s="5">
        <f t="shared" si="209"/>
        <v>2</v>
      </c>
      <c r="AF472" s="5">
        <f t="shared" si="210"/>
        <v>3</v>
      </c>
      <c r="AG472" s="5">
        <f t="shared" si="211"/>
        <v>1</v>
      </c>
      <c r="AH472" s="5">
        <f t="shared" si="212"/>
        <v>0</v>
      </c>
      <c r="AJ472" s="5">
        <f t="shared" si="213"/>
        <v>0</v>
      </c>
      <c r="AK472" s="5">
        <f t="shared" si="214"/>
        <v>0</v>
      </c>
      <c r="AL472" s="5">
        <f t="shared" si="215"/>
        <v>0</v>
      </c>
      <c r="AM472" s="5">
        <f t="shared" si="216"/>
        <v>0</v>
      </c>
      <c r="AN472" s="5">
        <f t="shared" si="217"/>
        <v>0</v>
      </c>
      <c r="AP472" s="37">
        <f t="shared" si="218"/>
        <v>0</v>
      </c>
      <c r="AQ472" s="37">
        <f t="shared" si="219"/>
        <v>0</v>
      </c>
      <c r="AR472" s="5">
        <f>+IF(AP472&gt;0, IF(COUNTIF(AP$78:AP472,AP472)&lt;=1,TRUE,FALSE),0)*$C$51*-1</f>
        <v>0</v>
      </c>
      <c r="AS472" s="5">
        <f>+IF(AQ472&gt;0, IF(COUNTIF(AQ$78:AQ472,AQ472)&lt;=1,TRUE,FALSE),0)*$C$51*-1</f>
        <v>0</v>
      </c>
    </row>
    <row r="473" spans="1:45" s="5" customFormat="1" hidden="1" outlineLevel="1" x14ac:dyDescent="0.2">
      <c r="A473" s="6"/>
      <c r="F473" s="55">
        <f t="shared" si="220"/>
        <v>55.889999999997798</v>
      </c>
      <c r="G473" s="33">
        <f t="shared" si="194"/>
        <v>0</v>
      </c>
      <c r="H473" s="33">
        <f t="shared" si="195"/>
        <v>0</v>
      </c>
      <c r="I473" s="57">
        <f t="shared" si="196"/>
        <v>0</v>
      </c>
      <c r="J473" s="53">
        <f t="shared" si="197"/>
        <v>55.889999999997798</v>
      </c>
      <c r="L473" s="5">
        <f t="shared" si="221"/>
        <v>19.509999999998854</v>
      </c>
      <c r="M473" s="5">
        <f t="shared" si="222"/>
        <v>-47.540000000000248</v>
      </c>
      <c r="N473" s="5">
        <f t="shared" si="223"/>
        <v>-8.5265128291212022E-14</v>
      </c>
      <c r="O473" s="5">
        <f t="shared" si="224"/>
        <v>-91.120000000000061</v>
      </c>
      <c r="P473" s="5">
        <f t="shared" si="225"/>
        <v>63.259999999999877</v>
      </c>
      <c r="R473" s="5">
        <f t="shared" si="198"/>
        <v>2</v>
      </c>
      <c r="S473" s="5">
        <f t="shared" si="199"/>
        <v>0</v>
      </c>
      <c r="T473" s="5">
        <f t="shared" si="200"/>
        <v>0</v>
      </c>
      <c r="U473" s="5">
        <f t="shared" si="201"/>
        <v>0</v>
      </c>
      <c r="V473" s="5">
        <f t="shared" si="202"/>
        <v>1</v>
      </c>
      <c r="X473" s="5">
        <f t="shared" si="203"/>
        <v>0</v>
      </c>
      <c r="Y473" s="5">
        <f t="shared" si="204"/>
        <v>0</v>
      </c>
      <c r="Z473" s="5">
        <f t="shared" si="205"/>
        <v>0</v>
      </c>
      <c r="AA473" s="5">
        <f t="shared" si="206"/>
        <v>0</v>
      </c>
      <c r="AB473" s="5">
        <f t="shared" si="207"/>
        <v>0</v>
      </c>
      <c r="AD473" s="5">
        <f t="shared" si="208"/>
        <v>0</v>
      </c>
      <c r="AE473" s="5">
        <f t="shared" si="209"/>
        <v>2</v>
      </c>
      <c r="AF473" s="5">
        <f t="shared" si="210"/>
        <v>3</v>
      </c>
      <c r="AG473" s="5">
        <f t="shared" si="211"/>
        <v>1</v>
      </c>
      <c r="AH473" s="5">
        <f t="shared" si="212"/>
        <v>0</v>
      </c>
      <c r="AJ473" s="5">
        <f t="shared" si="213"/>
        <v>0</v>
      </c>
      <c r="AK473" s="5">
        <f t="shared" si="214"/>
        <v>0</v>
      </c>
      <c r="AL473" s="5">
        <f t="shared" si="215"/>
        <v>0</v>
      </c>
      <c r="AM473" s="5">
        <f t="shared" si="216"/>
        <v>0</v>
      </c>
      <c r="AN473" s="5">
        <f t="shared" si="217"/>
        <v>0</v>
      </c>
      <c r="AP473" s="37">
        <f t="shared" si="218"/>
        <v>0</v>
      </c>
      <c r="AQ473" s="37">
        <f t="shared" si="219"/>
        <v>0</v>
      </c>
      <c r="AR473" s="5">
        <f>+IF(AP473&gt;0, IF(COUNTIF(AP$78:AP473,AP473)&lt;=1,TRUE,FALSE),0)*$C$51*-1</f>
        <v>0</v>
      </c>
      <c r="AS473" s="5">
        <f>+IF(AQ473&gt;0, IF(COUNTIF(AQ$78:AQ473,AQ473)&lt;=1,TRUE,FALSE),0)*$C$51*-1</f>
        <v>0</v>
      </c>
    </row>
    <row r="474" spans="1:45" s="5" customFormat="1" hidden="1" outlineLevel="1" x14ac:dyDescent="0.2">
      <c r="A474" s="6"/>
      <c r="F474" s="55">
        <f t="shared" si="220"/>
        <v>55.889999999997798</v>
      </c>
      <c r="G474" s="33">
        <f t="shared" si="194"/>
        <v>0</v>
      </c>
      <c r="H474" s="33">
        <f t="shared" si="195"/>
        <v>0</v>
      </c>
      <c r="I474" s="57">
        <f t="shared" si="196"/>
        <v>0</v>
      </c>
      <c r="J474" s="53">
        <f t="shared" si="197"/>
        <v>55.889999999997798</v>
      </c>
      <c r="L474" s="5">
        <f t="shared" si="221"/>
        <v>19.509999999998854</v>
      </c>
      <c r="M474" s="5">
        <f t="shared" si="222"/>
        <v>-47.540000000000248</v>
      </c>
      <c r="N474" s="5">
        <f t="shared" si="223"/>
        <v>-8.5265128291212022E-14</v>
      </c>
      <c r="O474" s="5">
        <f t="shared" si="224"/>
        <v>-91.120000000000061</v>
      </c>
      <c r="P474" s="5">
        <f t="shared" si="225"/>
        <v>63.259999999999877</v>
      </c>
      <c r="R474" s="5">
        <f t="shared" si="198"/>
        <v>2</v>
      </c>
      <c r="S474" s="5">
        <f t="shared" si="199"/>
        <v>0</v>
      </c>
      <c r="T474" s="5">
        <f t="shared" si="200"/>
        <v>0</v>
      </c>
      <c r="U474" s="5">
        <f t="shared" si="201"/>
        <v>0</v>
      </c>
      <c r="V474" s="5">
        <f t="shared" si="202"/>
        <v>1</v>
      </c>
      <c r="X474" s="5">
        <f t="shared" si="203"/>
        <v>0</v>
      </c>
      <c r="Y474" s="5">
        <f t="shared" si="204"/>
        <v>0</v>
      </c>
      <c r="Z474" s="5">
        <f t="shared" si="205"/>
        <v>0</v>
      </c>
      <c r="AA474" s="5">
        <f t="shared" si="206"/>
        <v>0</v>
      </c>
      <c r="AB474" s="5">
        <f t="shared" si="207"/>
        <v>0</v>
      </c>
      <c r="AD474" s="5">
        <f t="shared" si="208"/>
        <v>0</v>
      </c>
      <c r="AE474" s="5">
        <f t="shared" si="209"/>
        <v>2</v>
      </c>
      <c r="AF474" s="5">
        <f t="shared" si="210"/>
        <v>3</v>
      </c>
      <c r="AG474" s="5">
        <f t="shared" si="211"/>
        <v>1</v>
      </c>
      <c r="AH474" s="5">
        <f t="shared" si="212"/>
        <v>0</v>
      </c>
      <c r="AJ474" s="5">
        <f t="shared" si="213"/>
        <v>0</v>
      </c>
      <c r="AK474" s="5">
        <f t="shared" si="214"/>
        <v>0</v>
      </c>
      <c r="AL474" s="5">
        <f t="shared" si="215"/>
        <v>0</v>
      </c>
      <c r="AM474" s="5">
        <f t="shared" si="216"/>
        <v>0</v>
      </c>
      <c r="AN474" s="5">
        <f t="shared" si="217"/>
        <v>0</v>
      </c>
      <c r="AP474" s="37">
        <f t="shared" si="218"/>
        <v>0</v>
      </c>
      <c r="AQ474" s="37">
        <f t="shared" si="219"/>
        <v>0</v>
      </c>
      <c r="AR474" s="5">
        <f>+IF(AP474&gt;0, IF(COUNTIF(AP$78:AP474,AP474)&lt;=1,TRUE,FALSE),0)*$C$51*-1</f>
        <v>0</v>
      </c>
      <c r="AS474" s="5">
        <f>+IF(AQ474&gt;0, IF(COUNTIF(AQ$78:AQ474,AQ474)&lt;=1,TRUE,FALSE),0)*$C$51*-1</f>
        <v>0</v>
      </c>
    </row>
    <row r="475" spans="1:45" s="5" customFormat="1" hidden="1" outlineLevel="1" x14ac:dyDescent="0.2">
      <c r="A475" s="6"/>
      <c r="F475" s="55">
        <f t="shared" si="220"/>
        <v>55.889999999997798</v>
      </c>
      <c r="G475" s="33">
        <f t="shared" si="194"/>
        <v>0</v>
      </c>
      <c r="H475" s="33">
        <f t="shared" si="195"/>
        <v>0</v>
      </c>
      <c r="I475" s="57">
        <f t="shared" si="196"/>
        <v>0</v>
      </c>
      <c r="J475" s="53">
        <f t="shared" si="197"/>
        <v>55.889999999997798</v>
      </c>
      <c r="L475" s="5">
        <f t="shared" si="221"/>
        <v>19.509999999998854</v>
      </c>
      <c r="M475" s="5">
        <f t="shared" si="222"/>
        <v>-47.540000000000248</v>
      </c>
      <c r="N475" s="5">
        <f t="shared" si="223"/>
        <v>-8.5265128291212022E-14</v>
      </c>
      <c r="O475" s="5">
        <f t="shared" si="224"/>
        <v>-91.120000000000061</v>
      </c>
      <c r="P475" s="5">
        <f t="shared" si="225"/>
        <v>63.259999999999877</v>
      </c>
      <c r="R475" s="5">
        <f t="shared" si="198"/>
        <v>2</v>
      </c>
      <c r="S475" s="5">
        <f t="shared" si="199"/>
        <v>0</v>
      </c>
      <c r="T475" s="5">
        <f t="shared" si="200"/>
        <v>0</v>
      </c>
      <c r="U475" s="5">
        <f t="shared" si="201"/>
        <v>0</v>
      </c>
      <c r="V475" s="5">
        <f t="shared" si="202"/>
        <v>1</v>
      </c>
      <c r="X475" s="5">
        <f t="shared" si="203"/>
        <v>0</v>
      </c>
      <c r="Y475" s="5">
        <f t="shared" si="204"/>
        <v>0</v>
      </c>
      <c r="Z475" s="5">
        <f t="shared" si="205"/>
        <v>0</v>
      </c>
      <c r="AA475" s="5">
        <f t="shared" si="206"/>
        <v>0</v>
      </c>
      <c r="AB475" s="5">
        <f t="shared" si="207"/>
        <v>0</v>
      </c>
      <c r="AD475" s="5">
        <f t="shared" si="208"/>
        <v>0</v>
      </c>
      <c r="AE475" s="5">
        <f t="shared" si="209"/>
        <v>2</v>
      </c>
      <c r="AF475" s="5">
        <f t="shared" si="210"/>
        <v>3</v>
      </c>
      <c r="AG475" s="5">
        <f t="shared" si="211"/>
        <v>1</v>
      </c>
      <c r="AH475" s="5">
        <f t="shared" si="212"/>
        <v>0</v>
      </c>
      <c r="AJ475" s="5">
        <f t="shared" si="213"/>
        <v>0</v>
      </c>
      <c r="AK475" s="5">
        <f t="shared" si="214"/>
        <v>0</v>
      </c>
      <c r="AL475" s="5">
        <f t="shared" si="215"/>
        <v>0</v>
      </c>
      <c r="AM475" s="5">
        <f t="shared" si="216"/>
        <v>0</v>
      </c>
      <c r="AN475" s="5">
        <f t="shared" si="217"/>
        <v>0</v>
      </c>
      <c r="AP475" s="37">
        <f t="shared" si="218"/>
        <v>0</v>
      </c>
      <c r="AQ475" s="37">
        <f t="shared" si="219"/>
        <v>0</v>
      </c>
      <c r="AR475" s="5">
        <f>+IF(AP475&gt;0, IF(COUNTIF(AP$78:AP475,AP475)&lt;=1,TRUE,FALSE),0)*$C$51*-1</f>
        <v>0</v>
      </c>
      <c r="AS475" s="5">
        <f>+IF(AQ475&gt;0, IF(COUNTIF(AQ$78:AQ475,AQ475)&lt;=1,TRUE,FALSE),0)*$C$51*-1</f>
        <v>0</v>
      </c>
    </row>
    <row r="476" spans="1:45" s="5" customFormat="1" hidden="1" outlineLevel="1" x14ac:dyDescent="0.2">
      <c r="A476" s="6"/>
      <c r="F476" s="55">
        <f t="shared" si="220"/>
        <v>55.889999999997798</v>
      </c>
      <c r="G476" s="33">
        <f t="shared" si="194"/>
        <v>0</v>
      </c>
      <c r="H476" s="33">
        <f t="shared" si="195"/>
        <v>0</v>
      </c>
      <c r="I476" s="57">
        <f t="shared" si="196"/>
        <v>0</v>
      </c>
      <c r="J476" s="53">
        <f t="shared" si="197"/>
        <v>55.889999999997798</v>
      </c>
      <c r="L476" s="5">
        <f t="shared" si="221"/>
        <v>19.509999999998854</v>
      </c>
      <c r="M476" s="5">
        <f t="shared" si="222"/>
        <v>-47.540000000000248</v>
      </c>
      <c r="N476" s="5">
        <f t="shared" si="223"/>
        <v>-8.5265128291212022E-14</v>
      </c>
      <c r="O476" s="5">
        <f t="shared" si="224"/>
        <v>-91.120000000000061</v>
      </c>
      <c r="P476" s="5">
        <f t="shared" si="225"/>
        <v>63.259999999999877</v>
      </c>
      <c r="R476" s="5">
        <f t="shared" si="198"/>
        <v>2</v>
      </c>
      <c r="S476" s="5">
        <f t="shared" si="199"/>
        <v>0</v>
      </c>
      <c r="T476" s="5">
        <f t="shared" si="200"/>
        <v>0</v>
      </c>
      <c r="U476" s="5">
        <f t="shared" si="201"/>
        <v>0</v>
      </c>
      <c r="V476" s="5">
        <f t="shared" si="202"/>
        <v>1</v>
      </c>
      <c r="X476" s="5">
        <f t="shared" si="203"/>
        <v>0</v>
      </c>
      <c r="Y476" s="5">
        <f t="shared" si="204"/>
        <v>0</v>
      </c>
      <c r="Z476" s="5">
        <f t="shared" si="205"/>
        <v>0</v>
      </c>
      <c r="AA476" s="5">
        <f t="shared" si="206"/>
        <v>0</v>
      </c>
      <c r="AB476" s="5">
        <f t="shared" si="207"/>
        <v>0</v>
      </c>
      <c r="AD476" s="5">
        <f t="shared" si="208"/>
        <v>0</v>
      </c>
      <c r="AE476" s="5">
        <f t="shared" si="209"/>
        <v>2</v>
      </c>
      <c r="AF476" s="5">
        <f t="shared" si="210"/>
        <v>3</v>
      </c>
      <c r="AG476" s="5">
        <f t="shared" si="211"/>
        <v>1</v>
      </c>
      <c r="AH476" s="5">
        <f t="shared" si="212"/>
        <v>0</v>
      </c>
      <c r="AJ476" s="5">
        <f t="shared" si="213"/>
        <v>0</v>
      </c>
      <c r="AK476" s="5">
        <f t="shared" si="214"/>
        <v>0</v>
      </c>
      <c r="AL476" s="5">
        <f t="shared" si="215"/>
        <v>0</v>
      </c>
      <c r="AM476" s="5">
        <f t="shared" si="216"/>
        <v>0</v>
      </c>
      <c r="AN476" s="5">
        <f t="shared" si="217"/>
        <v>0</v>
      </c>
      <c r="AP476" s="37">
        <f t="shared" si="218"/>
        <v>0</v>
      </c>
      <c r="AQ476" s="37">
        <f t="shared" si="219"/>
        <v>0</v>
      </c>
      <c r="AR476" s="5">
        <f>+IF(AP476&gt;0, IF(COUNTIF(AP$78:AP476,AP476)&lt;=1,TRUE,FALSE),0)*$C$51*-1</f>
        <v>0</v>
      </c>
      <c r="AS476" s="5">
        <f>+IF(AQ476&gt;0, IF(COUNTIF(AQ$78:AQ476,AQ476)&lt;=1,TRUE,FALSE),0)*$C$51*-1</f>
        <v>0</v>
      </c>
    </row>
    <row r="477" spans="1:45" s="5" customFormat="1" hidden="1" outlineLevel="1" x14ac:dyDescent="0.2">
      <c r="A477" s="6"/>
      <c r="F477" s="55">
        <f t="shared" si="220"/>
        <v>55.889999999997798</v>
      </c>
      <c r="G477" s="33">
        <f t="shared" si="194"/>
        <v>0</v>
      </c>
      <c r="H477" s="33">
        <f t="shared" si="195"/>
        <v>0</v>
      </c>
      <c r="I477" s="57">
        <f t="shared" si="196"/>
        <v>0</v>
      </c>
      <c r="J477" s="53">
        <f t="shared" si="197"/>
        <v>55.889999999997798</v>
      </c>
      <c r="L477" s="5">
        <f t="shared" si="221"/>
        <v>19.509999999998854</v>
      </c>
      <c r="M477" s="5">
        <f t="shared" si="222"/>
        <v>-47.540000000000248</v>
      </c>
      <c r="N477" s="5">
        <f t="shared" si="223"/>
        <v>-8.5265128291212022E-14</v>
      </c>
      <c r="O477" s="5">
        <f t="shared" si="224"/>
        <v>-91.120000000000061</v>
      </c>
      <c r="P477" s="5">
        <f t="shared" si="225"/>
        <v>63.259999999999877</v>
      </c>
      <c r="R477" s="5">
        <f t="shared" si="198"/>
        <v>2</v>
      </c>
      <c r="S477" s="5">
        <f t="shared" si="199"/>
        <v>0</v>
      </c>
      <c r="T477" s="5">
        <f t="shared" si="200"/>
        <v>0</v>
      </c>
      <c r="U477" s="5">
        <f t="shared" si="201"/>
        <v>0</v>
      </c>
      <c r="V477" s="5">
        <f t="shared" si="202"/>
        <v>1</v>
      </c>
      <c r="X477" s="5">
        <f t="shared" si="203"/>
        <v>0</v>
      </c>
      <c r="Y477" s="5">
        <f t="shared" si="204"/>
        <v>0</v>
      </c>
      <c r="Z477" s="5">
        <f t="shared" si="205"/>
        <v>0</v>
      </c>
      <c r="AA477" s="5">
        <f t="shared" si="206"/>
        <v>0</v>
      </c>
      <c r="AB477" s="5">
        <f t="shared" si="207"/>
        <v>0</v>
      </c>
      <c r="AD477" s="5">
        <f t="shared" si="208"/>
        <v>0</v>
      </c>
      <c r="AE477" s="5">
        <f t="shared" si="209"/>
        <v>2</v>
      </c>
      <c r="AF477" s="5">
        <f t="shared" si="210"/>
        <v>3</v>
      </c>
      <c r="AG477" s="5">
        <f t="shared" si="211"/>
        <v>1</v>
      </c>
      <c r="AH477" s="5">
        <f t="shared" si="212"/>
        <v>0</v>
      </c>
      <c r="AJ477" s="5">
        <f t="shared" si="213"/>
        <v>0</v>
      </c>
      <c r="AK477" s="5">
        <f t="shared" si="214"/>
        <v>0</v>
      </c>
      <c r="AL477" s="5">
        <f t="shared" si="215"/>
        <v>0</v>
      </c>
      <c r="AM477" s="5">
        <f t="shared" si="216"/>
        <v>0</v>
      </c>
      <c r="AN477" s="5">
        <f t="shared" si="217"/>
        <v>0</v>
      </c>
      <c r="AP477" s="37">
        <f t="shared" si="218"/>
        <v>0</v>
      </c>
      <c r="AQ477" s="37">
        <f t="shared" si="219"/>
        <v>0</v>
      </c>
      <c r="AR477" s="5">
        <f>+IF(AP477&gt;0, IF(COUNTIF(AP$78:AP477,AP477)&lt;=1,TRUE,FALSE),0)*$C$51*-1</f>
        <v>0</v>
      </c>
      <c r="AS477" s="5">
        <f>+IF(AQ477&gt;0, IF(COUNTIF(AQ$78:AQ477,AQ477)&lt;=1,TRUE,FALSE),0)*$C$51*-1</f>
        <v>0</v>
      </c>
    </row>
    <row r="478" spans="1:45" s="5" customFormat="1" hidden="1" outlineLevel="1" x14ac:dyDescent="0.2">
      <c r="A478" s="6"/>
      <c r="F478" s="55">
        <f t="shared" si="220"/>
        <v>55.889999999997798</v>
      </c>
      <c r="G478" s="33">
        <f t="shared" si="194"/>
        <v>0</v>
      </c>
      <c r="H478" s="33">
        <f t="shared" si="195"/>
        <v>0</v>
      </c>
      <c r="I478" s="57">
        <f t="shared" si="196"/>
        <v>0</v>
      </c>
      <c r="J478" s="53">
        <f t="shared" si="197"/>
        <v>55.889999999997798</v>
      </c>
      <c r="L478" s="5">
        <f t="shared" si="221"/>
        <v>19.509999999998854</v>
      </c>
      <c r="M478" s="5">
        <f t="shared" si="222"/>
        <v>-47.540000000000248</v>
      </c>
      <c r="N478" s="5">
        <f t="shared" si="223"/>
        <v>-8.5265128291212022E-14</v>
      </c>
      <c r="O478" s="5">
        <f t="shared" si="224"/>
        <v>-91.120000000000061</v>
      </c>
      <c r="P478" s="5">
        <f t="shared" si="225"/>
        <v>63.259999999999877</v>
      </c>
      <c r="R478" s="5">
        <f t="shared" si="198"/>
        <v>2</v>
      </c>
      <c r="S478" s="5">
        <f t="shared" si="199"/>
        <v>0</v>
      </c>
      <c r="T478" s="5">
        <f t="shared" si="200"/>
        <v>0</v>
      </c>
      <c r="U478" s="5">
        <f t="shared" si="201"/>
        <v>0</v>
      </c>
      <c r="V478" s="5">
        <f t="shared" si="202"/>
        <v>1</v>
      </c>
      <c r="X478" s="5">
        <f t="shared" si="203"/>
        <v>0</v>
      </c>
      <c r="Y478" s="5">
        <f t="shared" si="204"/>
        <v>0</v>
      </c>
      <c r="Z478" s="5">
        <f t="shared" si="205"/>
        <v>0</v>
      </c>
      <c r="AA478" s="5">
        <f t="shared" si="206"/>
        <v>0</v>
      </c>
      <c r="AB478" s="5">
        <f t="shared" si="207"/>
        <v>0</v>
      </c>
      <c r="AD478" s="5">
        <f t="shared" si="208"/>
        <v>0</v>
      </c>
      <c r="AE478" s="5">
        <f t="shared" si="209"/>
        <v>2</v>
      </c>
      <c r="AF478" s="5">
        <f t="shared" si="210"/>
        <v>3</v>
      </c>
      <c r="AG478" s="5">
        <f t="shared" si="211"/>
        <v>1</v>
      </c>
      <c r="AH478" s="5">
        <f t="shared" si="212"/>
        <v>0</v>
      </c>
      <c r="AJ478" s="5">
        <f t="shared" si="213"/>
        <v>0</v>
      </c>
      <c r="AK478" s="5">
        <f t="shared" si="214"/>
        <v>0</v>
      </c>
      <c r="AL478" s="5">
        <f t="shared" si="215"/>
        <v>0</v>
      </c>
      <c r="AM478" s="5">
        <f t="shared" si="216"/>
        <v>0</v>
      </c>
      <c r="AN478" s="5">
        <f t="shared" si="217"/>
        <v>0</v>
      </c>
      <c r="AP478" s="37">
        <f t="shared" si="218"/>
        <v>0</v>
      </c>
      <c r="AQ478" s="37">
        <f t="shared" si="219"/>
        <v>0</v>
      </c>
      <c r="AR478" s="5">
        <f>+IF(AP478&gt;0, IF(COUNTIF(AP$78:AP478,AP478)&lt;=1,TRUE,FALSE),0)*$C$51*-1</f>
        <v>0</v>
      </c>
      <c r="AS478" s="5">
        <f>+IF(AQ478&gt;0, IF(COUNTIF(AQ$78:AQ478,AQ478)&lt;=1,TRUE,FALSE),0)*$C$51*-1</f>
        <v>0</v>
      </c>
    </row>
    <row r="479" spans="1:45" s="5" customFormat="1" hidden="1" outlineLevel="1" x14ac:dyDescent="0.2">
      <c r="A479" s="6"/>
      <c r="F479" s="55">
        <f t="shared" si="220"/>
        <v>55.889999999997798</v>
      </c>
      <c r="G479" s="33">
        <f t="shared" si="194"/>
        <v>0</v>
      </c>
      <c r="H479" s="33">
        <f t="shared" si="195"/>
        <v>0</v>
      </c>
      <c r="I479" s="57">
        <f t="shared" si="196"/>
        <v>0</v>
      </c>
      <c r="J479" s="53">
        <f t="shared" si="197"/>
        <v>55.889999999997798</v>
      </c>
      <c r="L479" s="5">
        <f t="shared" si="221"/>
        <v>19.509999999998854</v>
      </c>
      <c r="M479" s="5">
        <f t="shared" si="222"/>
        <v>-47.540000000000248</v>
      </c>
      <c r="N479" s="5">
        <f t="shared" si="223"/>
        <v>-8.5265128291212022E-14</v>
      </c>
      <c r="O479" s="5">
        <f t="shared" si="224"/>
        <v>-91.120000000000061</v>
      </c>
      <c r="P479" s="5">
        <f t="shared" si="225"/>
        <v>63.259999999999877</v>
      </c>
      <c r="R479" s="5">
        <f t="shared" si="198"/>
        <v>2</v>
      </c>
      <c r="S479" s="5">
        <f t="shared" si="199"/>
        <v>0</v>
      </c>
      <c r="T479" s="5">
        <f t="shared" si="200"/>
        <v>0</v>
      </c>
      <c r="U479" s="5">
        <f t="shared" si="201"/>
        <v>0</v>
      </c>
      <c r="V479" s="5">
        <f t="shared" si="202"/>
        <v>1</v>
      </c>
      <c r="X479" s="5">
        <f t="shared" si="203"/>
        <v>0</v>
      </c>
      <c r="Y479" s="5">
        <f t="shared" si="204"/>
        <v>0</v>
      </c>
      <c r="Z479" s="5">
        <f t="shared" si="205"/>
        <v>0</v>
      </c>
      <c r="AA479" s="5">
        <f t="shared" si="206"/>
        <v>0</v>
      </c>
      <c r="AB479" s="5">
        <f t="shared" si="207"/>
        <v>0</v>
      </c>
      <c r="AD479" s="5">
        <f t="shared" si="208"/>
        <v>0</v>
      </c>
      <c r="AE479" s="5">
        <f t="shared" si="209"/>
        <v>2</v>
      </c>
      <c r="AF479" s="5">
        <f t="shared" si="210"/>
        <v>3</v>
      </c>
      <c r="AG479" s="5">
        <f t="shared" si="211"/>
        <v>1</v>
      </c>
      <c r="AH479" s="5">
        <f t="shared" si="212"/>
        <v>0</v>
      </c>
      <c r="AJ479" s="5">
        <f t="shared" si="213"/>
        <v>0</v>
      </c>
      <c r="AK479" s="5">
        <f t="shared" si="214"/>
        <v>0</v>
      </c>
      <c r="AL479" s="5">
        <f t="shared" si="215"/>
        <v>0</v>
      </c>
      <c r="AM479" s="5">
        <f t="shared" si="216"/>
        <v>0</v>
      </c>
      <c r="AN479" s="5">
        <f t="shared" si="217"/>
        <v>0</v>
      </c>
      <c r="AP479" s="37">
        <f t="shared" si="218"/>
        <v>0</v>
      </c>
      <c r="AQ479" s="37">
        <f t="shared" si="219"/>
        <v>0</v>
      </c>
      <c r="AR479" s="5">
        <f>+IF(AP479&gt;0, IF(COUNTIF(AP$78:AP479,AP479)&lt;=1,TRUE,FALSE),0)*$C$51*-1</f>
        <v>0</v>
      </c>
      <c r="AS479" s="5">
        <f>+IF(AQ479&gt;0, IF(COUNTIF(AQ$78:AQ479,AQ479)&lt;=1,TRUE,FALSE),0)*$C$51*-1</f>
        <v>0</v>
      </c>
    </row>
    <row r="480" spans="1:45" s="5" customFormat="1" hidden="1" outlineLevel="1" x14ac:dyDescent="0.2">
      <c r="A480" s="6"/>
      <c r="F480" s="55">
        <f t="shared" si="220"/>
        <v>55.889999999997798</v>
      </c>
      <c r="G480" s="33">
        <f t="shared" si="194"/>
        <v>0</v>
      </c>
      <c r="H480" s="33">
        <f t="shared" si="195"/>
        <v>0</v>
      </c>
      <c r="I480" s="57">
        <f t="shared" si="196"/>
        <v>0</v>
      </c>
      <c r="J480" s="53">
        <f t="shared" si="197"/>
        <v>55.889999999997798</v>
      </c>
      <c r="L480" s="5">
        <f t="shared" si="221"/>
        <v>19.509999999998854</v>
      </c>
      <c r="M480" s="5">
        <f t="shared" si="222"/>
        <v>-47.540000000000248</v>
      </c>
      <c r="N480" s="5">
        <f t="shared" si="223"/>
        <v>-8.5265128291212022E-14</v>
      </c>
      <c r="O480" s="5">
        <f t="shared" si="224"/>
        <v>-91.120000000000061</v>
      </c>
      <c r="P480" s="5">
        <f t="shared" si="225"/>
        <v>63.259999999999877</v>
      </c>
      <c r="R480" s="5">
        <f t="shared" si="198"/>
        <v>2</v>
      </c>
      <c r="S480" s="5">
        <f t="shared" si="199"/>
        <v>0</v>
      </c>
      <c r="T480" s="5">
        <f t="shared" si="200"/>
        <v>0</v>
      </c>
      <c r="U480" s="5">
        <f t="shared" si="201"/>
        <v>0</v>
      </c>
      <c r="V480" s="5">
        <f t="shared" si="202"/>
        <v>1</v>
      </c>
      <c r="X480" s="5">
        <f t="shared" si="203"/>
        <v>0</v>
      </c>
      <c r="Y480" s="5">
        <f t="shared" si="204"/>
        <v>0</v>
      </c>
      <c r="Z480" s="5">
        <f t="shared" si="205"/>
        <v>0</v>
      </c>
      <c r="AA480" s="5">
        <f t="shared" si="206"/>
        <v>0</v>
      </c>
      <c r="AB480" s="5">
        <f t="shared" si="207"/>
        <v>0</v>
      </c>
      <c r="AD480" s="5">
        <f t="shared" si="208"/>
        <v>0</v>
      </c>
      <c r="AE480" s="5">
        <f t="shared" si="209"/>
        <v>2</v>
      </c>
      <c r="AF480" s="5">
        <f t="shared" si="210"/>
        <v>3</v>
      </c>
      <c r="AG480" s="5">
        <f t="shared" si="211"/>
        <v>1</v>
      </c>
      <c r="AH480" s="5">
        <f t="shared" si="212"/>
        <v>0</v>
      </c>
      <c r="AJ480" s="5">
        <f t="shared" si="213"/>
        <v>0</v>
      </c>
      <c r="AK480" s="5">
        <f t="shared" si="214"/>
        <v>0</v>
      </c>
      <c r="AL480" s="5">
        <f t="shared" si="215"/>
        <v>0</v>
      </c>
      <c r="AM480" s="5">
        <f t="shared" si="216"/>
        <v>0</v>
      </c>
      <c r="AN480" s="5">
        <f t="shared" si="217"/>
        <v>0</v>
      </c>
      <c r="AP480" s="37">
        <f t="shared" si="218"/>
        <v>0</v>
      </c>
      <c r="AQ480" s="37">
        <f t="shared" si="219"/>
        <v>0</v>
      </c>
      <c r="AR480" s="5">
        <f>+IF(AP480&gt;0, IF(COUNTIF(AP$78:AP480,AP480)&lt;=1,TRUE,FALSE),0)*$C$51*-1</f>
        <v>0</v>
      </c>
      <c r="AS480" s="5">
        <f>+IF(AQ480&gt;0, IF(COUNTIF(AQ$78:AQ480,AQ480)&lt;=1,TRUE,FALSE),0)*$C$51*-1</f>
        <v>0</v>
      </c>
    </row>
    <row r="481" spans="1:45" s="5" customFormat="1" hidden="1" outlineLevel="1" x14ac:dyDescent="0.2">
      <c r="A481" s="6"/>
      <c r="F481" s="55">
        <f t="shared" si="220"/>
        <v>55.889999999997798</v>
      </c>
      <c r="G481" s="33">
        <f t="shared" si="194"/>
        <v>0</v>
      </c>
      <c r="H481" s="33">
        <f t="shared" si="195"/>
        <v>0</v>
      </c>
      <c r="I481" s="57">
        <f t="shared" si="196"/>
        <v>0</v>
      </c>
      <c r="J481" s="53">
        <f t="shared" si="197"/>
        <v>55.889999999997798</v>
      </c>
      <c r="L481" s="5">
        <f t="shared" si="221"/>
        <v>19.509999999998854</v>
      </c>
      <c r="M481" s="5">
        <f t="shared" si="222"/>
        <v>-47.540000000000248</v>
      </c>
      <c r="N481" s="5">
        <f t="shared" si="223"/>
        <v>-8.5265128291212022E-14</v>
      </c>
      <c r="O481" s="5">
        <f t="shared" si="224"/>
        <v>-91.120000000000061</v>
      </c>
      <c r="P481" s="5">
        <f t="shared" si="225"/>
        <v>63.259999999999877</v>
      </c>
      <c r="R481" s="5">
        <f t="shared" si="198"/>
        <v>2</v>
      </c>
      <c r="S481" s="5">
        <f t="shared" si="199"/>
        <v>0</v>
      </c>
      <c r="T481" s="5">
        <f t="shared" si="200"/>
        <v>0</v>
      </c>
      <c r="U481" s="5">
        <f t="shared" si="201"/>
        <v>0</v>
      </c>
      <c r="V481" s="5">
        <f t="shared" si="202"/>
        <v>1</v>
      </c>
      <c r="X481" s="5">
        <f t="shared" si="203"/>
        <v>0</v>
      </c>
      <c r="Y481" s="5">
        <f t="shared" si="204"/>
        <v>0</v>
      </c>
      <c r="Z481" s="5">
        <f t="shared" si="205"/>
        <v>0</v>
      </c>
      <c r="AA481" s="5">
        <f t="shared" si="206"/>
        <v>0</v>
      </c>
      <c r="AB481" s="5">
        <f t="shared" si="207"/>
        <v>0</v>
      </c>
      <c r="AD481" s="5">
        <f t="shared" si="208"/>
        <v>0</v>
      </c>
      <c r="AE481" s="5">
        <f t="shared" si="209"/>
        <v>2</v>
      </c>
      <c r="AF481" s="5">
        <f t="shared" si="210"/>
        <v>3</v>
      </c>
      <c r="AG481" s="5">
        <f t="shared" si="211"/>
        <v>1</v>
      </c>
      <c r="AH481" s="5">
        <f t="shared" si="212"/>
        <v>0</v>
      </c>
      <c r="AJ481" s="5">
        <f t="shared" si="213"/>
        <v>0</v>
      </c>
      <c r="AK481" s="5">
        <f t="shared" si="214"/>
        <v>0</v>
      </c>
      <c r="AL481" s="5">
        <f t="shared" si="215"/>
        <v>0</v>
      </c>
      <c r="AM481" s="5">
        <f t="shared" si="216"/>
        <v>0</v>
      </c>
      <c r="AN481" s="5">
        <f t="shared" si="217"/>
        <v>0</v>
      </c>
      <c r="AP481" s="37">
        <f t="shared" si="218"/>
        <v>0</v>
      </c>
      <c r="AQ481" s="37">
        <f t="shared" si="219"/>
        <v>0</v>
      </c>
      <c r="AR481" s="5">
        <f>+IF(AP481&gt;0, IF(COUNTIF(AP$78:AP481,AP481)&lt;=1,TRUE,FALSE),0)*$C$51*-1</f>
        <v>0</v>
      </c>
      <c r="AS481" s="5">
        <f>+IF(AQ481&gt;0, IF(COUNTIF(AQ$78:AQ481,AQ481)&lt;=1,TRUE,FALSE),0)*$C$51*-1</f>
        <v>0</v>
      </c>
    </row>
    <row r="482" spans="1:45" s="5" customFormat="1" hidden="1" outlineLevel="1" x14ac:dyDescent="0.2">
      <c r="A482" s="6"/>
      <c r="F482" s="55">
        <f t="shared" si="220"/>
        <v>55.889999999997798</v>
      </c>
      <c r="G482" s="33">
        <f t="shared" si="194"/>
        <v>0</v>
      </c>
      <c r="H482" s="33">
        <f t="shared" si="195"/>
        <v>0</v>
      </c>
      <c r="I482" s="57">
        <f t="shared" si="196"/>
        <v>0</v>
      </c>
      <c r="J482" s="53">
        <f t="shared" si="197"/>
        <v>55.889999999997798</v>
      </c>
      <c r="L482" s="5">
        <f t="shared" si="221"/>
        <v>19.509999999998854</v>
      </c>
      <c r="M482" s="5">
        <f t="shared" si="222"/>
        <v>-47.540000000000248</v>
      </c>
      <c r="N482" s="5">
        <f t="shared" si="223"/>
        <v>-8.5265128291212022E-14</v>
      </c>
      <c r="O482" s="5">
        <f t="shared" si="224"/>
        <v>-91.120000000000061</v>
      </c>
      <c r="P482" s="5">
        <f t="shared" si="225"/>
        <v>63.259999999999877</v>
      </c>
      <c r="R482" s="5">
        <f t="shared" si="198"/>
        <v>2</v>
      </c>
      <c r="S482" s="5">
        <f t="shared" si="199"/>
        <v>0</v>
      </c>
      <c r="T482" s="5">
        <f t="shared" si="200"/>
        <v>0</v>
      </c>
      <c r="U482" s="5">
        <f t="shared" si="201"/>
        <v>0</v>
      </c>
      <c r="V482" s="5">
        <f t="shared" si="202"/>
        <v>1</v>
      </c>
      <c r="X482" s="5">
        <f t="shared" si="203"/>
        <v>0</v>
      </c>
      <c r="Y482" s="5">
        <f t="shared" si="204"/>
        <v>0</v>
      </c>
      <c r="Z482" s="5">
        <f t="shared" si="205"/>
        <v>0</v>
      </c>
      <c r="AA482" s="5">
        <f t="shared" si="206"/>
        <v>0</v>
      </c>
      <c r="AB482" s="5">
        <f t="shared" si="207"/>
        <v>0</v>
      </c>
      <c r="AD482" s="5">
        <f t="shared" si="208"/>
        <v>0</v>
      </c>
      <c r="AE482" s="5">
        <f t="shared" si="209"/>
        <v>2</v>
      </c>
      <c r="AF482" s="5">
        <f t="shared" si="210"/>
        <v>3</v>
      </c>
      <c r="AG482" s="5">
        <f t="shared" si="211"/>
        <v>1</v>
      </c>
      <c r="AH482" s="5">
        <f t="shared" si="212"/>
        <v>0</v>
      </c>
      <c r="AJ482" s="5">
        <f t="shared" si="213"/>
        <v>0</v>
      </c>
      <c r="AK482" s="5">
        <f t="shared" si="214"/>
        <v>0</v>
      </c>
      <c r="AL482" s="5">
        <f t="shared" si="215"/>
        <v>0</v>
      </c>
      <c r="AM482" s="5">
        <f t="shared" si="216"/>
        <v>0</v>
      </c>
      <c r="AN482" s="5">
        <f t="shared" si="217"/>
        <v>0</v>
      </c>
      <c r="AP482" s="37">
        <f t="shared" si="218"/>
        <v>0</v>
      </c>
      <c r="AQ482" s="37">
        <f t="shared" si="219"/>
        <v>0</v>
      </c>
      <c r="AR482" s="5">
        <f>+IF(AP482&gt;0, IF(COUNTIF(AP$78:AP482,AP482)&lt;=1,TRUE,FALSE),0)*$C$51*-1</f>
        <v>0</v>
      </c>
      <c r="AS482" s="5">
        <f>+IF(AQ482&gt;0, IF(COUNTIF(AQ$78:AQ482,AQ482)&lt;=1,TRUE,FALSE),0)*$C$51*-1</f>
        <v>0</v>
      </c>
    </row>
    <row r="483" spans="1:45" s="5" customFormat="1" hidden="1" outlineLevel="1" x14ac:dyDescent="0.2">
      <c r="A483" s="6"/>
      <c r="F483" s="55">
        <f t="shared" si="220"/>
        <v>55.889999999997798</v>
      </c>
      <c r="G483" s="33">
        <f t="shared" si="194"/>
        <v>0</v>
      </c>
      <c r="H483" s="33">
        <f t="shared" si="195"/>
        <v>0</v>
      </c>
      <c r="I483" s="57">
        <f t="shared" si="196"/>
        <v>0</v>
      </c>
      <c r="J483" s="53">
        <f t="shared" si="197"/>
        <v>55.889999999997798</v>
      </c>
      <c r="L483" s="5">
        <f t="shared" si="221"/>
        <v>19.509999999998854</v>
      </c>
      <c r="M483" s="5">
        <f t="shared" si="222"/>
        <v>-47.540000000000248</v>
      </c>
      <c r="N483" s="5">
        <f t="shared" si="223"/>
        <v>-8.5265128291212022E-14</v>
      </c>
      <c r="O483" s="5">
        <f t="shared" si="224"/>
        <v>-91.120000000000061</v>
      </c>
      <c r="P483" s="5">
        <f t="shared" si="225"/>
        <v>63.259999999999877</v>
      </c>
      <c r="R483" s="5">
        <f t="shared" si="198"/>
        <v>2</v>
      </c>
      <c r="S483" s="5">
        <f t="shared" si="199"/>
        <v>0</v>
      </c>
      <c r="T483" s="5">
        <f t="shared" si="200"/>
        <v>0</v>
      </c>
      <c r="U483" s="5">
        <f t="shared" si="201"/>
        <v>0</v>
      </c>
      <c r="V483" s="5">
        <f t="shared" si="202"/>
        <v>1</v>
      </c>
      <c r="X483" s="5">
        <f t="shared" si="203"/>
        <v>0</v>
      </c>
      <c r="Y483" s="5">
        <f t="shared" si="204"/>
        <v>0</v>
      </c>
      <c r="Z483" s="5">
        <f t="shared" si="205"/>
        <v>0</v>
      </c>
      <c r="AA483" s="5">
        <f t="shared" si="206"/>
        <v>0</v>
      </c>
      <c r="AB483" s="5">
        <f t="shared" si="207"/>
        <v>0</v>
      </c>
      <c r="AD483" s="5">
        <f t="shared" si="208"/>
        <v>0</v>
      </c>
      <c r="AE483" s="5">
        <f t="shared" si="209"/>
        <v>2</v>
      </c>
      <c r="AF483" s="5">
        <f t="shared" si="210"/>
        <v>3</v>
      </c>
      <c r="AG483" s="5">
        <f t="shared" si="211"/>
        <v>1</v>
      </c>
      <c r="AH483" s="5">
        <f t="shared" si="212"/>
        <v>0</v>
      </c>
      <c r="AJ483" s="5">
        <f t="shared" si="213"/>
        <v>0</v>
      </c>
      <c r="AK483" s="5">
        <f t="shared" si="214"/>
        <v>0</v>
      </c>
      <c r="AL483" s="5">
        <f t="shared" si="215"/>
        <v>0</v>
      </c>
      <c r="AM483" s="5">
        <f t="shared" si="216"/>
        <v>0</v>
      </c>
      <c r="AN483" s="5">
        <f t="shared" si="217"/>
        <v>0</v>
      </c>
      <c r="AP483" s="37">
        <f t="shared" si="218"/>
        <v>0</v>
      </c>
      <c r="AQ483" s="37">
        <f t="shared" si="219"/>
        <v>0</v>
      </c>
      <c r="AR483" s="5">
        <f>+IF(AP483&gt;0, IF(COUNTIF(AP$78:AP483,AP483)&lt;=1,TRUE,FALSE),0)*$C$51*-1</f>
        <v>0</v>
      </c>
      <c r="AS483" s="5">
        <f>+IF(AQ483&gt;0, IF(COUNTIF(AQ$78:AQ483,AQ483)&lt;=1,TRUE,FALSE),0)*$C$51*-1</f>
        <v>0</v>
      </c>
    </row>
    <row r="484" spans="1:45" s="5" customFormat="1" hidden="1" outlineLevel="1" x14ac:dyDescent="0.2">
      <c r="A484" s="6"/>
      <c r="F484" s="55">
        <f t="shared" si="220"/>
        <v>55.889999999997798</v>
      </c>
      <c r="G484" s="33">
        <f t="shared" si="194"/>
        <v>0</v>
      </c>
      <c r="H484" s="33">
        <f t="shared" si="195"/>
        <v>0</v>
      </c>
      <c r="I484" s="57">
        <f t="shared" si="196"/>
        <v>0</v>
      </c>
      <c r="J484" s="53">
        <f t="shared" si="197"/>
        <v>55.889999999997798</v>
      </c>
      <c r="L484" s="5">
        <f t="shared" si="221"/>
        <v>19.509999999998854</v>
      </c>
      <c r="M484" s="5">
        <f t="shared" si="222"/>
        <v>-47.540000000000248</v>
      </c>
      <c r="N484" s="5">
        <f t="shared" si="223"/>
        <v>-8.5265128291212022E-14</v>
      </c>
      <c r="O484" s="5">
        <f t="shared" si="224"/>
        <v>-91.120000000000061</v>
      </c>
      <c r="P484" s="5">
        <f t="shared" si="225"/>
        <v>63.259999999999877</v>
      </c>
      <c r="R484" s="5">
        <f t="shared" si="198"/>
        <v>2</v>
      </c>
      <c r="S484" s="5">
        <f t="shared" si="199"/>
        <v>0</v>
      </c>
      <c r="T484" s="5">
        <f t="shared" si="200"/>
        <v>0</v>
      </c>
      <c r="U484" s="5">
        <f t="shared" si="201"/>
        <v>0</v>
      </c>
      <c r="V484" s="5">
        <f t="shared" si="202"/>
        <v>1</v>
      </c>
      <c r="X484" s="5">
        <f t="shared" si="203"/>
        <v>0</v>
      </c>
      <c r="Y484" s="5">
        <f t="shared" si="204"/>
        <v>0</v>
      </c>
      <c r="Z484" s="5">
        <f t="shared" si="205"/>
        <v>0</v>
      </c>
      <c r="AA484" s="5">
        <f t="shared" si="206"/>
        <v>0</v>
      </c>
      <c r="AB484" s="5">
        <f t="shared" si="207"/>
        <v>0</v>
      </c>
      <c r="AD484" s="5">
        <f t="shared" si="208"/>
        <v>0</v>
      </c>
      <c r="AE484" s="5">
        <f t="shared" si="209"/>
        <v>2</v>
      </c>
      <c r="AF484" s="5">
        <f t="shared" si="210"/>
        <v>3</v>
      </c>
      <c r="AG484" s="5">
        <f t="shared" si="211"/>
        <v>1</v>
      </c>
      <c r="AH484" s="5">
        <f t="shared" si="212"/>
        <v>0</v>
      </c>
      <c r="AJ484" s="5">
        <f t="shared" si="213"/>
        <v>0</v>
      </c>
      <c r="AK484" s="5">
        <f t="shared" si="214"/>
        <v>0</v>
      </c>
      <c r="AL484" s="5">
        <f t="shared" si="215"/>
        <v>0</v>
      </c>
      <c r="AM484" s="5">
        <f t="shared" si="216"/>
        <v>0</v>
      </c>
      <c r="AN484" s="5">
        <f t="shared" si="217"/>
        <v>0</v>
      </c>
      <c r="AP484" s="37">
        <f t="shared" si="218"/>
        <v>0</v>
      </c>
      <c r="AQ484" s="37">
        <f t="shared" si="219"/>
        <v>0</v>
      </c>
      <c r="AR484" s="5">
        <f>+IF(AP484&gt;0, IF(COUNTIF(AP$78:AP484,AP484)&lt;=1,TRUE,FALSE),0)*$C$51*-1</f>
        <v>0</v>
      </c>
      <c r="AS484" s="5">
        <f>+IF(AQ484&gt;0, IF(COUNTIF(AQ$78:AQ484,AQ484)&lt;=1,TRUE,FALSE),0)*$C$51*-1</f>
        <v>0</v>
      </c>
    </row>
    <row r="485" spans="1:45" s="5" customFormat="1" hidden="1" outlineLevel="1" x14ac:dyDescent="0.2">
      <c r="A485" s="6"/>
      <c r="F485" s="55">
        <f t="shared" si="220"/>
        <v>55.889999999997798</v>
      </c>
      <c r="G485" s="33">
        <f t="shared" si="194"/>
        <v>0</v>
      </c>
      <c r="H485" s="33">
        <f t="shared" si="195"/>
        <v>0</v>
      </c>
      <c r="I485" s="57">
        <f t="shared" si="196"/>
        <v>0</v>
      </c>
      <c r="J485" s="53">
        <f t="shared" si="197"/>
        <v>55.889999999997798</v>
      </c>
      <c r="L485" s="5">
        <f t="shared" si="221"/>
        <v>19.509999999998854</v>
      </c>
      <c r="M485" s="5">
        <f t="shared" si="222"/>
        <v>-47.540000000000248</v>
      </c>
      <c r="N485" s="5">
        <f t="shared" si="223"/>
        <v>-8.5265128291212022E-14</v>
      </c>
      <c r="O485" s="5">
        <f t="shared" si="224"/>
        <v>-91.120000000000061</v>
      </c>
      <c r="P485" s="5">
        <f t="shared" si="225"/>
        <v>63.259999999999877</v>
      </c>
      <c r="R485" s="5">
        <f t="shared" si="198"/>
        <v>2</v>
      </c>
      <c r="S485" s="5">
        <f t="shared" si="199"/>
        <v>0</v>
      </c>
      <c r="T485" s="5">
        <f t="shared" si="200"/>
        <v>0</v>
      </c>
      <c r="U485" s="5">
        <f t="shared" si="201"/>
        <v>0</v>
      </c>
      <c r="V485" s="5">
        <f t="shared" si="202"/>
        <v>1</v>
      </c>
      <c r="X485" s="5">
        <f t="shared" si="203"/>
        <v>0</v>
      </c>
      <c r="Y485" s="5">
        <f t="shared" si="204"/>
        <v>0</v>
      </c>
      <c r="Z485" s="5">
        <f t="shared" si="205"/>
        <v>0</v>
      </c>
      <c r="AA485" s="5">
        <f t="shared" si="206"/>
        <v>0</v>
      </c>
      <c r="AB485" s="5">
        <f t="shared" si="207"/>
        <v>0</v>
      </c>
      <c r="AD485" s="5">
        <f t="shared" si="208"/>
        <v>0</v>
      </c>
      <c r="AE485" s="5">
        <f t="shared" si="209"/>
        <v>2</v>
      </c>
      <c r="AF485" s="5">
        <f t="shared" si="210"/>
        <v>3</v>
      </c>
      <c r="AG485" s="5">
        <f t="shared" si="211"/>
        <v>1</v>
      </c>
      <c r="AH485" s="5">
        <f t="shared" si="212"/>
        <v>0</v>
      </c>
      <c r="AJ485" s="5">
        <f t="shared" si="213"/>
        <v>0</v>
      </c>
      <c r="AK485" s="5">
        <f t="shared" si="214"/>
        <v>0</v>
      </c>
      <c r="AL485" s="5">
        <f t="shared" si="215"/>
        <v>0</v>
      </c>
      <c r="AM485" s="5">
        <f t="shared" si="216"/>
        <v>0</v>
      </c>
      <c r="AN485" s="5">
        <f t="shared" si="217"/>
        <v>0</v>
      </c>
      <c r="AP485" s="37">
        <f t="shared" si="218"/>
        <v>0</v>
      </c>
      <c r="AQ485" s="37">
        <f t="shared" si="219"/>
        <v>0</v>
      </c>
      <c r="AR485" s="5">
        <f>+IF(AP485&gt;0, IF(COUNTIF(AP$78:AP485,AP485)&lt;=1,TRUE,FALSE),0)*$C$51*-1</f>
        <v>0</v>
      </c>
      <c r="AS485" s="5">
        <f>+IF(AQ485&gt;0, IF(COUNTIF(AQ$78:AQ485,AQ485)&lt;=1,TRUE,FALSE),0)*$C$51*-1</f>
        <v>0</v>
      </c>
    </row>
    <row r="486" spans="1:45" s="5" customFormat="1" hidden="1" outlineLevel="1" x14ac:dyDescent="0.2">
      <c r="A486" s="6"/>
      <c r="F486" s="55">
        <f t="shared" si="220"/>
        <v>55.889999999997798</v>
      </c>
      <c r="G486" s="33">
        <f t="shared" si="194"/>
        <v>0</v>
      </c>
      <c r="H486" s="33">
        <f t="shared" si="195"/>
        <v>0</v>
      </c>
      <c r="I486" s="57">
        <f t="shared" si="196"/>
        <v>0</v>
      </c>
      <c r="J486" s="53">
        <f t="shared" si="197"/>
        <v>55.889999999997798</v>
      </c>
      <c r="L486" s="5">
        <f t="shared" si="221"/>
        <v>19.509999999998854</v>
      </c>
      <c r="M486" s="5">
        <f t="shared" si="222"/>
        <v>-47.540000000000248</v>
      </c>
      <c r="N486" s="5">
        <f t="shared" si="223"/>
        <v>-8.5265128291212022E-14</v>
      </c>
      <c r="O486" s="5">
        <f t="shared" si="224"/>
        <v>-91.120000000000061</v>
      </c>
      <c r="P486" s="5">
        <f t="shared" si="225"/>
        <v>63.259999999999877</v>
      </c>
      <c r="R486" s="5">
        <f t="shared" si="198"/>
        <v>2</v>
      </c>
      <c r="S486" s="5">
        <f t="shared" si="199"/>
        <v>0</v>
      </c>
      <c r="T486" s="5">
        <f t="shared" si="200"/>
        <v>0</v>
      </c>
      <c r="U486" s="5">
        <f t="shared" si="201"/>
        <v>0</v>
      </c>
      <c r="V486" s="5">
        <f t="shared" si="202"/>
        <v>1</v>
      </c>
      <c r="X486" s="5">
        <f t="shared" si="203"/>
        <v>0</v>
      </c>
      <c r="Y486" s="5">
        <f t="shared" si="204"/>
        <v>0</v>
      </c>
      <c r="Z486" s="5">
        <f t="shared" si="205"/>
        <v>0</v>
      </c>
      <c r="AA486" s="5">
        <f t="shared" si="206"/>
        <v>0</v>
      </c>
      <c r="AB486" s="5">
        <f t="shared" si="207"/>
        <v>0</v>
      </c>
      <c r="AD486" s="5">
        <f t="shared" si="208"/>
        <v>0</v>
      </c>
      <c r="AE486" s="5">
        <f t="shared" si="209"/>
        <v>2</v>
      </c>
      <c r="AF486" s="5">
        <f t="shared" si="210"/>
        <v>3</v>
      </c>
      <c r="AG486" s="5">
        <f t="shared" si="211"/>
        <v>1</v>
      </c>
      <c r="AH486" s="5">
        <f t="shared" si="212"/>
        <v>0</v>
      </c>
      <c r="AJ486" s="5">
        <f t="shared" si="213"/>
        <v>0</v>
      </c>
      <c r="AK486" s="5">
        <f t="shared" si="214"/>
        <v>0</v>
      </c>
      <c r="AL486" s="5">
        <f t="shared" si="215"/>
        <v>0</v>
      </c>
      <c r="AM486" s="5">
        <f t="shared" si="216"/>
        <v>0</v>
      </c>
      <c r="AN486" s="5">
        <f t="shared" si="217"/>
        <v>0</v>
      </c>
      <c r="AP486" s="37">
        <f t="shared" si="218"/>
        <v>0</v>
      </c>
      <c r="AQ486" s="37">
        <f t="shared" si="219"/>
        <v>0</v>
      </c>
      <c r="AR486" s="5">
        <f>+IF(AP486&gt;0, IF(COUNTIF(AP$78:AP486,AP486)&lt;=1,TRUE,FALSE),0)*$C$51*-1</f>
        <v>0</v>
      </c>
      <c r="AS486" s="5">
        <f>+IF(AQ486&gt;0, IF(COUNTIF(AQ$78:AQ486,AQ486)&lt;=1,TRUE,FALSE),0)*$C$51*-1</f>
        <v>0</v>
      </c>
    </row>
    <row r="487" spans="1:45" s="5" customFormat="1" hidden="1" outlineLevel="1" x14ac:dyDescent="0.2">
      <c r="A487" s="6"/>
      <c r="F487" s="55">
        <f t="shared" si="220"/>
        <v>55.889999999997798</v>
      </c>
      <c r="G487" s="33">
        <f t="shared" si="194"/>
        <v>0</v>
      </c>
      <c r="H487" s="33">
        <f t="shared" si="195"/>
        <v>0</v>
      </c>
      <c r="I487" s="57">
        <f t="shared" si="196"/>
        <v>0</v>
      </c>
      <c r="J487" s="53">
        <f t="shared" si="197"/>
        <v>55.889999999997798</v>
      </c>
      <c r="L487" s="5">
        <f t="shared" si="221"/>
        <v>19.509999999998854</v>
      </c>
      <c r="M487" s="5">
        <f t="shared" si="222"/>
        <v>-47.540000000000248</v>
      </c>
      <c r="N487" s="5">
        <f t="shared" si="223"/>
        <v>-8.5265128291212022E-14</v>
      </c>
      <c r="O487" s="5">
        <f t="shared" si="224"/>
        <v>-91.120000000000061</v>
      </c>
      <c r="P487" s="5">
        <f t="shared" si="225"/>
        <v>63.259999999999877</v>
      </c>
      <c r="R487" s="5">
        <f t="shared" si="198"/>
        <v>2</v>
      </c>
      <c r="S487" s="5">
        <f t="shared" si="199"/>
        <v>0</v>
      </c>
      <c r="T487" s="5">
        <f t="shared" si="200"/>
        <v>0</v>
      </c>
      <c r="U487" s="5">
        <f t="shared" si="201"/>
        <v>0</v>
      </c>
      <c r="V487" s="5">
        <f t="shared" si="202"/>
        <v>1</v>
      </c>
      <c r="X487" s="5">
        <f t="shared" si="203"/>
        <v>0</v>
      </c>
      <c r="Y487" s="5">
        <f t="shared" si="204"/>
        <v>0</v>
      </c>
      <c r="Z487" s="5">
        <f t="shared" si="205"/>
        <v>0</v>
      </c>
      <c r="AA487" s="5">
        <f t="shared" si="206"/>
        <v>0</v>
      </c>
      <c r="AB487" s="5">
        <f t="shared" si="207"/>
        <v>0</v>
      </c>
      <c r="AD487" s="5">
        <f t="shared" si="208"/>
        <v>0</v>
      </c>
      <c r="AE487" s="5">
        <f t="shared" si="209"/>
        <v>2</v>
      </c>
      <c r="AF487" s="5">
        <f t="shared" si="210"/>
        <v>3</v>
      </c>
      <c r="AG487" s="5">
        <f t="shared" si="211"/>
        <v>1</v>
      </c>
      <c r="AH487" s="5">
        <f t="shared" si="212"/>
        <v>0</v>
      </c>
      <c r="AJ487" s="5">
        <f t="shared" si="213"/>
        <v>0</v>
      </c>
      <c r="AK487" s="5">
        <f t="shared" si="214"/>
        <v>0</v>
      </c>
      <c r="AL487" s="5">
        <f t="shared" si="215"/>
        <v>0</v>
      </c>
      <c r="AM487" s="5">
        <f t="shared" si="216"/>
        <v>0</v>
      </c>
      <c r="AN487" s="5">
        <f t="shared" si="217"/>
        <v>0</v>
      </c>
      <c r="AP487" s="37">
        <f t="shared" si="218"/>
        <v>0</v>
      </c>
      <c r="AQ487" s="37">
        <f t="shared" si="219"/>
        <v>0</v>
      </c>
      <c r="AR487" s="5">
        <f>+IF(AP487&gt;0, IF(COUNTIF(AP$78:AP487,AP487)&lt;=1,TRUE,FALSE),0)*$C$51*-1</f>
        <v>0</v>
      </c>
      <c r="AS487" s="5">
        <f>+IF(AQ487&gt;0, IF(COUNTIF(AQ$78:AQ487,AQ487)&lt;=1,TRUE,FALSE),0)*$C$51*-1</f>
        <v>0</v>
      </c>
    </row>
    <row r="488" spans="1:45" s="5" customFormat="1" hidden="1" outlineLevel="1" x14ac:dyDescent="0.2">
      <c r="A488" s="6"/>
      <c r="F488" s="55">
        <f t="shared" si="220"/>
        <v>55.889999999997798</v>
      </c>
      <c r="G488" s="33">
        <f t="shared" si="194"/>
        <v>0</v>
      </c>
      <c r="H488" s="33">
        <f t="shared" si="195"/>
        <v>0</v>
      </c>
      <c r="I488" s="57">
        <f t="shared" si="196"/>
        <v>0</v>
      </c>
      <c r="J488" s="53">
        <f t="shared" si="197"/>
        <v>55.889999999997798</v>
      </c>
      <c r="L488" s="5">
        <f t="shared" si="221"/>
        <v>19.509999999998854</v>
      </c>
      <c r="M488" s="5">
        <f t="shared" si="222"/>
        <v>-47.540000000000248</v>
      </c>
      <c r="N488" s="5">
        <f t="shared" si="223"/>
        <v>-8.5265128291212022E-14</v>
      </c>
      <c r="O488" s="5">
        <f t="shared" si="224"/>
        <v>-91.120000000000061</v>
      </c>
      <c r="P488" s="5">
        <f t="shared" si="225"/>
        <v>63.259999999999877</v>
      </c>
      <c r="R488" s="5">
        <f t="shared" si="198"/>
        <v>2</v>
      </c>
      <c r="S488" s="5">
        <f t="shared" si="199"/>
        <v>0</v>
      </c>
      <c r="T488" s="5">
        <f t="shared" si="200"/>
        <v>0</v>
      </c>
      <c r="U488" s="5">
        <f t="shared" si="201"/>
        <v>0</v>
      </c>
      <c r="V488" s="5">
        <f t="shared" si="202"/>
        <v>1</v>
      </c>
      <c r="X488" s="5">
        <f t="shared" si="203"/>
        <v>0</v>
      </c>
      <c r="Y488" s="5">
        <f t="shared" si="204"/>
        <v>0</v>
      </c>
      <c r="Z488" s="5">
        <f t="shared" si="205"/>
        <v>0</v>
      </c>
      <c r="AA488" s="5">
        <f t="shared" si="206"/>
        <v>0</v>
      </c>
      <c r="AB488" s="5">
        <f t="shared" si="207"/>
        <v>0</v>
      </c>
      <c r="AD488" s="5">
        <f t="shared" si="208"/>
        <v>0</v>
      </c>
      <c r="AE488" s="5">
        <f t="shared" si="209"/>
        <v>2</v>
      </c>
      <c r="AF488" s="5">
        <f t="shared" si="210"/>
        <v>3</v>
      </c>
      <c r="AG488" s="5">
        <f t="shared" si="211"/>
        <v>1</v>
      </c>
      <c r="AH488" s="5">
        <f t="shared" si="212"/>
        <v>0</v>
      </c>
      <c r="AJ488" s="5">
        <f t="shared" si="213"/>
        <v>0</v>
      </c>
      <c r="AK488" s="5">
        <f t="shared" si="214"/>
        <v>0</v>
      </c>
      <c r="AL488" s="5">
        <f t="shared" si="215"/>
        <v>0</v>
      </c>
      <c r="AM488" s="5">
        <f t="shared" si="216"/>
        <v>0</v>
      </c>
      <c r="AN488" s="5">
        <f t="shared" si="217"/>
        <v>0</v>
      </c>
      <c r="AP488" s="37">
        <f t="shared" si="218"/>
        <v>0</v>
      </c>
      <c r="AQ488" s="37">
        <f t="shared" si="219"/>
        <v>0</v>
      </c>
      <c r="AR488" s="5">
        <f>+IF(AP488&gt;0, IF(COUNTIF(AP$78:AP488,AP488)&lt;=1,TRUE,FALSE),0)*$C$51*-1</f>
        <v>0</v>
      </c>
      <c r="AS488" s="5">
        <f>+IF(AQ488&gt;0, IF(COUNTIF(AQ$78:AQ488,AQ488)&lt;=1,TRUE,FALSE),0)*$C$51*-1</f>
        <v>0</v>
      </c>
    </row>
    <row r="489" spans="1:45" s="5" customFormat="1" hidden="1" outlineLevel="1" x14ac:dyDescent="0.2">
      <c r="A489" s="6"/>
      <c r="F489" s="55">
        <f t="shared" si="220"/>
        <v>55.889999999997798</v>
      </c>
      <c r="G489" s="33">
        <f t="shared" si="194"/>
        <v>0</v>
      </c>
      <c r="H489" s="33">
        <f t="shared" si="195"/>
        <v>0</v>
      </c>
      <c r="I489" s="57">
        <f t="shared" si="196"/>
        <v>0</v>
      </c>
      <c r="J489" s="53">
        <f t="shared" si="197"/>
        <v>55.889999999997798</v>
      </c>
      <c r="L489" s="5">
        <f t="shared" si="221"/>
        <v>19.509999999998854</v>
      </c>
      <c r="M489" s="5">
        <f t="shared" si="222"/>
        <v>-47.540000000000248</v>
      </c>
      <c r="N489" s="5">
        <f t="shared" si="223"/>
        <v>-8.5265128291212022E-14</v>
      </c>
      <c r="O489" s="5">
        <f t="shared" si="224"/>
        <v>-91.120000000000061</v>
      </c>
      <c r="P489" s="5">
        <f t="shared" si="225"/>
        <v>63.259999999999877</v>
      </c>
      <c r="R489" s="5">
        <f t="shared" si="198"/>
        <v>2</v>
      </c>
      <c r="S489" s="5">
        <f t="shared" si="199"/>
        <v>0</v>
      </c>
      <c r="T489" s="5">
        <f t="shared" si="200"/>
        <v>0</v>
      </c>
      <c r="U489" s="5">
        <f t="shared" si="201"/>
        <v>0</v>
      </c>
      <c r="V489" s="5">
        <f t="shared" si="202"/>
        <v>1</v>
      </c>
      <c r="X489" s="5">
        <f t="shared" si="203"/>
        <v>0</v>
      </c>
      <c r="Y489" s="5">
        <f t="shared" si="204"/>
        <v>0</v>
      </c>
      <c r="Z489" s="5">
        <f t="shared" si="205"/>
        <v>0</v>
      </c>
      <c r="AA489" s="5">
        <f t="shared" si="206"/>
        <v>0</v>
      </c>
      <c r="AB489" s="5">
        <f t="shared" si="207"/>
        <v>0</v>
      </c>
      <c r="AD489" s="5">
        <f t="shared" si="208"/>
        <v>0</v>
      </c>
      <c r="AE489" s="5">
        <f t="shared" si="209"/>
        <v>2</v>
      </c>
      <c r="AF489" s="5">
        <f t="shared" si="210"/>
        <v>3</v>
      </c>
      <c r="AG489" s="5">
        <f t="shared" si="211"/>
        <v>1</v>
      </c>
      <c r="AH489" s="5">
        <f t="shared" si="212"/>
        <v>0</v>
      </c>
      <c r="AJ489" s="5">
        <f t="shared" si="213"/>
        <v>0</v>
      </c>
      <c r="AK489" s="5">
        <f t="shared" si="214"/>
        <v>0</v>
      </c>
      <c r="AL489" s="5">
        <f t="shared" si="215"/>
        <v>0</v>
      </c>
      <c r="AM489" s="5">
        <f t="shared" si="216"/>
        <v>0</v>
      </c>
      <c r="AN489" s="5">
        <f t="shared" si="217"/>
        <v>0</v>
      </c>
      <c r="AP489" s="37">
        <f t="shared" si="218"/>
        <v>0</v>
      </c>
      <c r="AQ489" s="37">
        <f t="shared" si="219"/>
        <v>0</v>
      </c>
      <c r="AR489" s="5">
        <f>+IF(AP489&gt;0, IF(COUNTIF(AP$78:AP489,AP489)&lt;=1,TRUE,FALSE),0)*$C$51*-1</f>
        <v>0</v>
      </c>
      <c r="AS489" s="5">
        <f>+IF(AQ489&gt;0, IF(COUNTIF(AQ$78:AQ489,AQ489)&lt;=1,TRUE,FALSE),0)*$C$51*-1</f>
        <v>0</v>
      </c>
    </row>
    <row r="490" spans="1:45" s="5" customFormat="1" hidden="1" outlineLevel="1" x14ac:dyDescent="0.2">
      <c r="A490" s="6"/>
      <c r="F490" s="55">
        <f t="shared" si="220"/>
        <v>55.889999999997798</v>
      </c>
      <c r="G490" s="33">
        <f t="shared" si="194"/>
        <v>0</v>
      </c>
      <c r="H490" s="33">
        <f t="shared" si="195"/>
        <v>0</v>
      </c>
      <c r="I490" s="57">
        <f t="shared" si="196"/>
        <v>0</v>
      </c>
      <c r="J490" s="53">
        <f t="shared" si="197"/>
        <v>55.889999999997798</v>
      </c>
      <c r="L490" s="5">
        <f t="shared" si="221"/>
        <v>19.509999999998854</v>
      </c>
      <c r="M490" s="5">
        <f t="shared" si="222"/>
        <v>-47.540000000000248</v>
      </c>
      <c r="N490" s="5">
        <f t="shared" si="223"/>
        <v>-8.5265128291212022E-14</v>
      </c>
      <c r="O490" s="5">
        <f t="shared" si="224"/>
        <v>-91.120000000000061</v>
      </c>
      <c r="P490" s="5">
        <f t="shared" si="225"/>
        <v>63.259999999999877</v>
      </c>
      <c r="R490" s="5">
        <f t="shared" si="198"/>
        <v>2</v>
      </c>
      <c r="S490" s="5">
        <f t="shared" si="199"/>
        <v>0</v>
      </c>
      <c r="T490" s="5">
        <f t="shared" si="200"/>
        <v>0</v>
      </c>
      <c r="U490" s="5">
        <f t="shared" si="201"/>
        <v>0</v>
      </c>
      <c r="V490" s="5">
        <f t="shared" si="202"/>
        <v>1</v>
      </c>
      <c r="X490" s="5">
        <f t="shared" si="203"/>
        <v>0</v>
      </c>
      <c r="Y490" s="5">
        <f t="shared" si="204"/>
        <v>0</v>
      </c>
      <c r="Z490" s="5">
        <f t="shared" si="205"/>
        <v>0</v>
      </c>
      <c r="AA490" s="5">
        <f t="shared" si="206"/>
        <v>0</v>
      </c>
      <c r="AB490" s="5">
        <f t="shared" si="207"/>
        <v>0</v>
      </c>
      <c r="AD490" s="5">
        <f t="shared" si="208"/>
        <v>0</v>
      </c>
      <c r="AE490" s="5">
        <f t="shared" si="209"/>
        <v>2</v>
      </c>
      <c r="AF490" s="5">
        <f t="shared" si="210"/>
        <v>3</v>
      </c>
      <c r="AG490" s="5">
        <f t="shared" si="211"/>
        <v>1</v>
      </c>
      <c r="AH490" s="5">
        <f t="shared" si="212"/>
        <v>0</v>
      </c>
      <c r="AJ490" s="5">
        <f t="shared" si="213"/>
        <v>0</v>
      </c>
      <c r="AK490" s="5">
        <f t="shared" si="214"/>
        <v>0</v>
      </c>
      <c r="AL490" s="5">
        <f t="shared" si="215"/>
        <v>0</v>
      </c>
      <c r="AM490" s="5">
        <f t="shared" si="216"/>
        <v>0</v>
      </c>
      <c r="AN490" s="5">
        <f t="shared" si="217"/>
        <v>0</v>
      </c>
      <c r="AP490" s="37">
        <f t="shared" si="218"/>
        <v>0</v>
      </c>
      <c r="AQ490" s="37">
        <f t="shared" si="219"/>
        <v>0</v>
      </c>
      <c r="AR490" s="5">
        <f>+IF(AP490&gt;0, IF(COUNTIF(AP$78:AP490,AP490)&lt;=1,TRUE,FALSE),0)*$C$51*-1</f>
        <v>0</v>
      </c>
      <c r="AS490" s="5">
        <f>+IF(AQ490&gt;0, IF(COUNTIF(AQ$78:AQ490,AQ490)&lt;=1,TRUE,FALSE),0)*$C$51*-1</f>
        <v>0</v>
      </c>
    </row>
    <row r="491" spans="1:45" s="5" customFormat="1" hidden="1" outlineLevel="1" x14ac:dyDescent="0.2">
      <c r="A491" s="6"/>
      <c r="F491" s="55">
        <f t="shared" si="220"/>
        <v>55.889999999997798</v>
      </c>
      <c r="G491" s="33">
        <f t="shared" si="194"/>
        <v>0</v>
      </c>
      <c r="H491" s="33">
        <f t="shared" si="195"/>
        <v>0</v>
      </c>
      <c r="I491" s="57">
        <f t="shared" si="196"/>
        <v>0</v>
      </c>
      <c r="J491" s="53">
        <f t="shared" si="197"/>
        <v>55.889999999997798</v>
      </c>
      <c r="L491" s="5">
        <f t="shared" si="221"/>
        <v>19.509999999998854</v>
      </c>
      <c r="M491" s="5">
        <f t="shared" si="222"/>
        <v>-47.540000000000248</v>
      </c>
      <c r="N491" s="5">
        <f t="shared" si="223"/>
        <v>-8.5265128291212022E-14</v>
      </c>
      <c r="O491" s="5">
        <f t="shared" si="224"/>
        <v>-91.120000000000061</v>
      </c>
      <c r="P491" s="5">
        <f t="shared" si="225"/>
        <v>63.259999999999877</v>
      </c>
      <c r="R491" s="5">
        <f t="shared" si="198"/>
        <v>2</v>
      </c>
      <c r="S491" s="5">
        <f t="shared" si="199"/>
        <v>0</v>
      </c>
      <c r="T491" s="5">
        <f t="shared" si="200"/>
        <v>0</v>
      </c>
      <c r="U491" s="5">
        <f t="shared" si="201"/>
        <v>0</v>
      </c>
      <c r="V491" s="5">
        <f t="shared" si="202"/>
        <v>1</v>
      </c>
      <c r="X491" s="5">
        <f t="shared" si="203"/>
        <v>0</v>
      </c>
      <c r="Y491" s="5">
        <f t="shared" si="204"/>
        <v>0</v>
      </c>
      <c r="Z491" s="5">
        <f t="shared" si="205"/>
        <v>0</v>
      </c>
      <c r="AA491" s="5">
        <f t="shared" si="206"/>
        <v>0</v>
      </c>
      <c r="AB491" s="5">
        <f t="shared" si="207"/>
        <v>0</v>
      </c>
      <c r="AD491" s="5">
        <f t="shared" si="208"/>
        <v>0</v>
      </c>
      <c r="AE491" s="5">
        <f t="shared" si="209"/>
        <v>2</v>
      </c>
      <c r="AF491" s="5">
        <f t="shared" si="210"/>
        <v>3</v>
      </c>
      <c r="AG491" s="5">
        <f t="shared" si="211"/>
        <v>1</v>
      </c>
      <c r="AH491" s="5">
        <f t="shared" si="212"/>
        <v>0</v>
      </c>
      <c r="AJ491" s="5">
        <f t="shared" si="213"/>
        <v>0</v>
      </c>
      <c r="AK491" s="5">
        <f t="shared" si="214"/>
        <v>0</v>
      </c>
      <c r="AL491" s="5">
        <f t="shared" si="215"/>
        <v>0</v>
      </c>
      <c r="AM491" s="5">
        <f t="shared" si="216"/>
        <v>0</v>
      </c>
      <c r="AN491" s="5">
        <f t="shared" si="217"/>
        <v>0</v>
      </c>
      <c r="AP491" s="37">
        <f t="shared" si="218"/>
        <v>0</v>
      </c>
      <c r="AQ491" s="37">
        <f t="shared" si="219"/>
        <v>0</v>
      </c>
      <c r="AR491" s="5">
        <f>+IF(AP491&gt;0, IF(COUNTIF(AP$78:AP491,AP491)&lt;=1,TRUE,FALSE),0)*$C$51*-1</f>
        <v>0</v>
      </c>
      <c r="AS491" s="5">
        <f>+IF(AQ491&gt;0, IF(COUNTIF(AQ$78:AQ491,AQ491)&lt;=1,TRUE,FALSE),0)*$C$51*-1</f>
        <v>0</v>
      </c>
    </row>
    <row r="492" spans="1:45" s="5" customFormat="1" hidden="1" outlineLevel="1" x14ac:dyDescent="0.2">
      <c r="A492" s="6"/>
      <c r="F492" s="55">
        <f t="shared" si="220"/>
        <v>55.889999999997798</v>
      </c>
      <c r="G492" s="33">
        <f t="shared" si="194"/>
        <v>0</v>
      </c>
      <c r="H492" s="33">
        <f t="shared" si="195"/>
        <v>0</v>
      </c>
      <c r="I492" s="57">
        <f t="shared" si="196"/>
        <v>0</v>
      </c>
      <c r="J492" s="53">
        <f t="shared" si="197"/>
        <v>55.889999999997798</v>
      </c>
      <c r="L492" s="5">
        <f t="shared" si="221"/>
        <v>19.509999999998854</v>
      </c>
      <c r="M492" s="5">
        <f t="shared" si="222"/>
        <v>-47.540000000000248</v>
      </c>
      <c r="N492" s="5">
        <f t="shared" si="223"/>
        <v>-8.5265128291212022E-14</v>
      </c>
      <c r="O492" s="5">
        <f t="shared" si="224"/>
        <v>-91.120000000000061</v>
      </c>
      <c r="P492" s="5">
        <f t="shared" si="225"/>
        <v>63.259999999999877</v>
      </c>
      <c r="R492" s="5">
        <f t="shared" si="198"/>
        <v>2</v>
      </c>
      <c r="S492" s="5">
        <f t="shared" si="199"/>
        <v>0</v>
      </c>
      <c r="T492" s="5">
        <f t="shared" si="200"/>
        <v>0</v>
      </c>
      <c r="U492" s="5">
        <f t="shared" si="201"/>
        <v>0</v>
      </c>
      <c r="V492" s="5">
        <f t="shared" si="202"/>
        <v>1</v>
      </c>
      <c r="X492" s="5">
        <f t="shared" si="203"/>
        <v>0</v>
      </c>
      <c r="Y492" s="5">
        <f t="shared" si="204"/>
        <v>0</v>
      </c>
      <c r="Z492" s="5">
        <f t="shared" si="205"/>
        <v>0</v>
      </c>
      <c r="AA492" s="5">
        <f t="shared" si="206"/>
        <v>0</v>
      </c>
      <c r="AB492" s="5">
        <f t="shared" si="207"/>
        <v>0</v>
      </c>
      <c r="AD492" s="5">
        <f t="shared" si="208"/>
        <v>0</v>
      </c>
      <c r="AE492" s="5">
        <f t="shared" si="209"/>
        <v>2</v>
      </c>
      <c r="AF492" s="5">
        <f t="shared" si="210"/>
        <v>3</v>
      </c>
      <c r="AG492" s="5">
        <f t="shared" si="211"/>
        <v>1</v>
      </c>
      <c r="AH492" s="5">
        <f t="shared" si="212"/>
        <v>0</v>
      </c>
      <c r="AJ492" s="5">
        <f t="shared" si="213"/>
        <v>0</v>
      </c>
      <c r="AK492" s="5">
        <f t="shared" si="214"/>
        <v>0</v>
      </c>
      <c r="AL492" s="5">
        <f t="shared" si="215"/>
        <v>0</v>
      </c>
      <c r="AM492" s="5">
        <f t="shared" si="216"/>
        <v>0</v>
      </c>
      <c r="AN492" s="5">
        <f t="shared" si="217"/>
        <v>0</v>
      </c>
      <c r="AP492" s="37">
        <f t="shared" si="218"/>
        <v>0</v>
      </c>
      <c r="AQ492" s="37">
        <f t="shared" si="219"/>
        <v>0</v>
      </c>
      <c r="AR492" s="5">
        <f>+IF(AP492&gt;0, IF(COUNTIF(AP$78:AP492,AP492)&lt;=1,TRUE,FALSE),0)*$C$51*-1</f>
        <v>0</v>
      </c>
      <c r="AS492" s="5">
        <f>+IF(AQ492&gt;0, IF(COUNTIF(AQ$78:AQ492,AQ492)&lt;=1,TRUE,FALSE),0)*$C$51*-1</f>
        <v>0</v>
      </c>
    </row>
    <row r="493" spans="1:45" s="5" customFormat="1" hidden="1" outlineLevel="1" x14ac:dyDescent="0.2">
      <c r="A493" s="6"/>
      <c r="F493" s="55">
        <f t="shared" si="220"/>
        <v>55.889999999997798</v>
      </c>
      <c r="G493" s="33">
        <f t="shared" si="194"/>
        <v>0</v>
      </c>
      <c r="H493" s="33">
        <f t="shared" si="195"/>
        <v>0</v>
      </c>
      <c r="I493" s="57">
        <f t="shared" si="196"/>
        <v>0</v>
      </c>
      <c r="J493" s="53">
        <f t="shared" si="197"/>
        <v>55.889999999997798</v>
      </c>
      <c r="L493" s="5">
        <f t="shared" si="221"/>
        <v>19.509999999998854</v>
      </c>
      <c r="M493" s="5">
        <f t="shared" si="222"/>
        <v>-47.540000000000248</v>
      </c>
      <c r="N493" s="5">
        <f t="shared" si="223"/>
        <v>-8.5265128291212022E-14</v>
      </c>
      <c r="O493" s="5">
        <f t="shared" si="224"/>
        <v>-91.120000000000061</v>
      </c>
      <c r="P493" s="5">
        <f t="shared" si="225"/>
        <v>63.259999999999877</v>
      </c>
      <c r="R493" s="5">
        <f t="shared" si="198"/>
        <v>2</v>
      </c>
      <c r="S493" s="5">
        <f t="shared" si="199"/>
        <v>0</v>
      </c>
      <c r="T493" s="5">
        <f t="shared" si="200"/>
        <v>0</v>
      </c>
      <c r="U493" s="5">
        <f t="shared" si="201"/>
        <v>0</v>
      </c>
      <c r="V493" s="5">
        <f t="shared" si="202"/>
        <v>1</v>
      </c>
      <c r="X493" s="5">
        <f t="shared" si="203"/>
        <v>0</v>
      </c>
      <c r="Y493" s="5">
        <f t="shared" si="204"/>
        <v>0</v>
      </c>
      <c r="Z493" s="5">
        <f t="shared" si="205"/>
        <v>0</v>
      </c>
      <c r="AA493" s="5">
        <f t="shared" si="206"/>
        <v>0</v>
      </c>
      <c r="AB493" s="5">
        <f t="shared" si="207"/>
        <v>0</v>
      </c>
      <c r="AD493" s="5">
        <f t="shared" si="208"/>
        <v>0</v>
      </c>
      <c r="AE493" s="5">
        <f t="shared" si="209"/>
        <v>2</v>
      </c>
      <c r="AF493" s="5">
        <f t="shared" si="210"/>
        <v>3</v>
      </c>
      <c r="AG493" s="5">
        <f t="shared" si="211"/>
        <v>1</v>
      </c>
      <c r="AH493" s="5">
        <f t="shared" si="212"/>
        <v>0</v>
      </c>
      <c r="AJ493" s="5">
        <f t="shared" si="213"/>
        <v>0</v>
      </c>
      <c r="AK493" s="5">
        <f t="shared" si="214"/>
        <v>0</v>
      </c>
      <c r="AL493" s="5">
        <f t="shared" si="215"/>
        <v>0</v>
      </c>
      <c r="AM493" s="5">
        <f t="shared" si="216"/>
        <v>0</v>
      </c>
      <c r="AN493" s="5">
        <f t="shared" si="217"/>
        <v>0</v>
      </c>
      <c r="AP493" s="37">
        <f t="shared" si="218"/>
        <v>0</v>
      </c>
      <c r="AQ493" s="37">
        <f t="shared" si="219"/>
        <v>0</v>
      </c>
      <c r="AR493" s="5">
        <f>+IF(AP493&gt;0, IF(COUNTIF(AP$78:AP493,AP493)&lt;=1,TRUE,FALSE),0)*$C$51*-1</f>
        <v>0</v>
      </c>
      <c r="AS493" s="5">
        <f>+IF(AQ493&gt;0, IF(COUNTIF(AQ$78:AQ493,AQ493)&lt;=1,TRUE,FALSE),0)*$C$51*-1</f>
        <v>0</v>
      </c>
    </row>
    <row r="494" spans="1:45" s="5" customFormat="1" hidden="1" outlineLevel="1" x14ac:dyDescent="0.2">
      <c r="A494" s="6"/>
      <c r="F494" s="55">
        <f t="shared" si="220"/>
        <v>55.889999999997798</v>
      </c>
      <c r="G494" s="33">
        <f t="shared" si="194"/>
        <v>0</v>
      </c>
      <c r="H494" s="33">
        <f t="shared" si="195"/>
        <v>0</v>
      </c>
      <c r="I494" s="57">
        <f t="shared" si="196"/>
        <v>0</v>
      </c>
      <c r="J494" s="53">
        <f t="shared" si="197"/>
        <v>55.889999999997798</v>
      </c>
      <c r="L494" s="5">
        <f t="shared" si="221"/>
        <v>19.509999999998854</v>
      </c>
      <c r="M494" s="5">
        <f t="shared" si="222"/>
        <v>-47.540000000000248</v>
      </c>
      <c r="N494" s="5">
        <f t="shared" si="223"/>
        <v>-8.5265128291212022E-14</v>
      </c>
      <c r="O494" s="5">
        <f t="shared" si="224"/>
        <v>-91.120000000000061</v>
      </c>
      <c r="P494" s="5">
        <f t="shared" si="225"/>
        <v>63.259999999999877</v>
      </c>
      <c r="R494" s="5">
        <f t="shared" si="198"/>
        <v>2</v>
      </c>
      <c r="S494" s="5">
        <f t="shared" si="199"/>
        <v>0</v>
      </c>
      <c r="T494" s="5">
        <f t="shared" si="200"/>
        <v>0</v>
      </c>
      <c r="U494" s="5">
        <f t="shared" si="201"/>
        <v>0</v>
      </c>
      <c r="V494" s="5">
        <f t="shared" si="202"/>
        <v>1</v>
      </c>
      <c r="X494" s="5">
        <f t="shared" si="203"/>
        <v>0</v>
      </c>
      <c r="Y494" s="5">
        <f t="shared" si="204"/>
        <v>0</v>
      </c>
      <c r="Z494" s="5">
        <f t="shared" si="205"/>
        <v>0</v>
      </c>
      <c r="AA494" s="5">
        <f t="shared" si="206"/>
        <v>0</v>
      </c>
      <c r="AB494" s="5">
        <f t="shared" si="207"/>
        <v>0</v>
      </c>
      <c r="AD494" s="5">
        <f t="shared" si="208"/>
        <v>0</v>
      </c>
      <c r="AE494" s="5">
        <f t="shared" si="209"/>
        <v>2</v>
      </c>
      <c r="AF494" s="5">
        <f t="shared" si="210"/>
        <v>3</v>
      </c>
      <c r="AG494" s="5">
        <f t="shared" si="211"/>
        <v>1</v>
      </c>
      <c r="AH494" s="5">
        <f t="shared" si="212"/>
        <v>0</v>
      </c>
      <c r="AJ494" s="5">
        <f t="shared" si="213"/>
        <v>0</v>
      </c>
      <c r="AK494" s="5">
        <f t="shared" si="214"/>
        <v>0</v>
      </c>
      <c r="AL494" s="5">
        <f t="shared" si="215"/>
        <v>0</v>
      </c>
      <c r="AM494" s="5">
        <f t="shared" si="216"/>
        <v>0</v>
      </c>
      <c r="AN494" s="5">
        <f t="shared" si="217"/>
        <v>0</v>
      </c>
      <c r="AP494" s="37">
        <f t="shared" si="218"/>
        <v>0</v>
      </c>
      <c r="AQ494" s="37">
        <f t="shared" si="219"/>
        <v>0</v>
      </c>
      <c r="AR494" s="5">
        <f>+IF(AP494&gt;0, IF(COUNTIF(AP$78:AP494,AP494)&lt;=1,TRUE,FALSE),0)*$C$51*-1</f>
        <v>0</v>
      </c>
      <c r="AS494" s="5">
        <f>+IF(AQ494&gt;0, IF(COUNTIF(AQ$78:AQ494,AQ494)&lt;=1,TRUE,FALSE),0)*$C$51*-1</f>
        <v>0</v>
      </c>
    </row>
    <row r="495" spans="1:45" s="5" customFormat="1" hidden="1" outlineLevel="1" x14ac:dyDescent="0.2">
      <c r="A495" s="6"/>
      <c r="F495" s="55">
        <f t="shared" si="220"/>
        <v>55.889999999997798</v>
      </c>
      <c r="G495" s="33">
        <f t="shared" si="194"/>
        <v>0</v>
      </c>
      <c r="H495" s="33">
        <f t="shared" si="195"/>
        <v>0</v>
      </c>
      <c r="I495" s="57">
        <f t="shared" si="196"/>
        <v>0</v>
      </c>
      <c r="J495" s="53">
        <f t="shared" si="197"/>
        <v>55.889999999997798</v>
      </c>
      <c r="L495" s="5">
        <f t="shared" si="221"/>
        <v>19.509999999998854</v>
      </c>
      <c r="M495" s="5">
        <f t="shared" si="222"/>
        <v>-47.540000000000248</v>
      </c>
      <c r="N495" s="5">
        <f t="shared" si="223"/>
        <v>-8.5265128291212022E-14</v>
      </c>
      <c r="O495" s="5">
        <f t="shared" si="224"/>
        <v>-91.120000000000061</v>
      </c>
      <c r="P495" s="5">
        <f t="shared" si="225"/>
        <v>63.259999999999877</v>
      </c>
      <c r="R495" s="5">
        <f t="shared" si="198"/>
        <v>2</v>
      </c>
      <c r="S495" s="5">
        <f t="shared" si="199"/>
        <v>0</v>
      </c>
      <c r="T495" s="5">
        <f t="shared" si="200"/>
        <v>0</v>
      </c>
      <c r="U495" s="5">
        <f t="shared" si="201"/>
        <v>0</v>
      </c>
      <c r="V495" s="5">
        <f t="shared" si="202"/>
        <v>1</v>
      </c>
      <c r="X495" s="5">
        <f t="shared" si="203"/>
        <v>0</v>
      </c>
      <c r="Y495" s="5">
        <f t="shared" si="204"/>
        <v>0</v>
      </c>
      <c r="Z495" s="5">
        <f t="shared" si="205"/>
        <v>0</v>
      </c>
      <c r="AA495" s="5">
        <f t="shared" si="206"/>
        <v>0</v>
      </c>
      <c r="AB495" s="5">
        <f t="shared" si="207"/>
        <v>0</v>
      </c>
      <c r="AD495" s="5">
        <f t="shared" si="208"/>
        <v>0</v>
      </c>
      <c r="AE495" s="5">
        <f t="shared" si="209"/>
        <v>2</v>
      </c>
      <c r="AF495" s="5">
        <f t="shared" si="210"/>
        <v>3</v>
      </c>
      <c r="AG495" s="5">
        <f t="shared" si="211"/>
        <v>1</v>
      </c>
      <c r="AH495" s="5">
        <f t="shared" si="212"/>
        <v>0</v>
      </c>
      <c r="AJ495" s="5">
        <f t="shared" si="213"/>
        <v>0</v>
      </c>
      <c r="AK495" s="5">
        <f t="shared" si="214"/>
        <v>0</v>
      </c>
      <c r="AL495" s="5">
        <f t="shared" si="215"/>
        <v>0</v>
      </c>
      <c r="AM495" s="5">
        <f t="shared" si="216"/>
        <v>0</v>
      </c>
      <c r="AN495" s="5">
        <f t="shared" si="217"/>
        <v>0</v>
      </c>
      <c r="AP495" s="37">
        <f t="shared" si="218"/>
        <v>0</v>
      </c>
      <c r="AQ495" s="37">
        <f t="shared" si="219"/>
        <v>0</v>
      </c>
      <c r="AR495" s="5">
        <f>+IF(AP495&gt;0, IF(COUNTIF(AP$78:AP495,AP495)&lt;=1,TRUE,FALSE),0)*$C$51*-1</f>
        <v>0</v>
      </c>
      <c r="AS495" s="5">
        <f>+IF(AQ495&gt;0, IF(COUNTIF(AQ$78:AQ495,AQ495)&lt;=1,TRUE,FALSE),0)*$C$51*-1</f>
        <v>0</v>
      </c>
    </row>
    <row r="496" spans="1:45" s="5" customFormat="1" hidden="1" outlineLevel="1" x14ac:dyDescent="0.2">
      <c r="A496" s="6"/>
      <c r="F496" s="55">
        <f t="shared" si="220"/>
        <v>55.889999999997798</v>
      </c>
      <c r="G496" s="33">
        <f t="shared" si="194"/>
        <v>0</v>
      </c>
      <c r="H496" s="33">
        <f t="shared" si="195"/>
        <v>0</v>
      </c>
      <c r="I496" s="57">
        <f t="shared" si="196"/>
        <v>0</v>
      </c>
      <c r="J496" s="53">
        <f t="shared" si="197"/>
        <v>55.889999999997798</v>
      </c>
      <c r="L496" s="5">
        <f t="shared" si="221"/>
        <v>19.509999999998854</v>
      </c>
      <c r="M496" s="5">
        <f t="shared" si="222"/>
        <v>-47.540000000000248</v>
      </c>
      <c r="N496" s="5">
        <f t="shared" si="223"/>
        <v>-8.5265128291212022E-14</v>
      </c>
      <c r="O496" s="5">
        <f t="shared" si="224"/>
        <v>-91.120000000000061</v>
      </c>
      <c r="P496" s="5">
        <f t="shared" si="225"/>
        <v>63.259999999999877</v>
      </c>
      <c r="R496" s="5">
        <f t="shared" si="198"/>
        <v>2</v>
      </c>
      <c r="S496" s="5">
        <f t="shared" si="199"/>
        <v>0</v>
      </c>
      <c r="T496" s="5">
        <f t="shared" si="200"/>
        <v>0</v>
      </c>
      <c r="U496" s="5">
        <f t="shared" si="201"/>
        <v>0</v>
      </c>
      <c r="V496" s="5">
        <f t="shared" si="202"/>
        <v>1</v>
      </c>
      <c r="X496" s="5">
        <f t="shared" si="203"/>
        <v>0</v>
      </c>
      <c r="Y496" s="5">
        <f t="shared" si="204"/>
        <v>0</v>
      </c>
      <c r="Z496" s="5">
        <f t="shared" si="205"/>
        <v>0</v>
      </c>
      <c r="AA496" s="5">
        <f t="shared" si="206"/>
        <v>0</v>
      </c>
      <c r="AB496" s="5">
        <f t="shared" si="207"/>
        <v>0</v>
      </c>
      <c r="AD496" s="5">
        <f t="shared" si="208"/>
        <v>0</v>
      </c>
      <c r="AE496" s="5">
        <f t="shared" si="209"/>
        <v>2</v>
      </c>
      <c r="AF496" s="5">
        <f t="shared" si="210"/>
        <v>3</v>
      </c>
      <c r="AG496" s="5">
        <f t="shared" si="211"/>
        <v>1</v>
      </c>
      <c r="AH496" s="5">
        <f t="shared" si="212"/>
        <v>0</v>
      </c>
      <c r="AJ496" s="5">
        <f t="shared" si="213"/>
        <v>0</v>
      </c>
      <c r="AK496" s="5">
        <f t="shared" si="214"/>
        <v>0</v>
      </c>
      <c r="AL496" s="5">
        <f t="shared" si="215"/>
        <v>0</v>
      </c>
      <c r="AM496" s="5">
        <f t="shared" si="216"/>
        <v>0</v>
      </c>
      <c r="AN496" s="5">
        <f t="shared" si="217"/>
        <v>0</v>
      </c>
      <c r="AP496" s="37">
        <f t="shared" si="218"/>
        <v>0</v>
      </c>
      <c r="AQ496" s="37">
        <f t="shared" si="219"/>
        <v>0</v>
      </c>
      <c r="AR496" s="5">
        <f>+IF(AP496&gt;0, IF(COUNTIF(AP$78:AP496,AP496)&lt;=1,TRUE,FALSE),0)*$C$51*-1</f>
        <v>0</v>
      </c>
      <c r="AS496" s="5">
        <f>+IF(AQ496&gt;0, IF(COUNTIF(AQ$78:AQ496,AQ496)&lt;=1,TRUE,FALSE),0)*$C$51*-1</f>
        <v>0</v>
      </c>
    </row>
    <row r="497" spans="1:45" s="5" customFormat="1" hidden="1" outlineLevel="1" x14ac:dyDescent="0.2">
      <c r="A497" s="6"/>
      <c r="F497" s="55">
        <f t="shared" si="220"/>
        <v>55.889999999997798</v>
      </c>
      <c r="G497" s="33">
        <f t="shared" si="194"/>
        <v>0</v>
      </c>
      <c r="H497" s="33">
        <f t="shared" si="195"/>
        <v>0</v>
      </c>
      <c r="I497" s="57">
        <f t="shared" si="196"/>
        <v>0</v>
      </c>
      <c r="J497" s="53">
        <f t="shared" si="197"/>
        <v>55.889999999997798</v>
      </c>
      <c r="L497" s="5">
        <f t="shared" si="221"/>
        <v>19.509999999998854</v>
      </c>
      <c r="M497" s="5">
        <f t="shared" si="222"/>
        <v>-47.540000000000248</v>
      </c>
      <c r="N497" s="5">
        <f t="shared" si="223"/>
        <v>-8.5265128291212022E-14</v>
      </c>
      <c r="O497" s="5">
        <f t="shared" si="224"/>
        <v>-91.120000000000061</v>
      </c>
      <c r="P497" s="5">
        <f t="shared" si="225"/>
        <v>63.259999999999877</v>
      </c>
      <c r="R497" s="5">
        <f t="shared" si="198"/>
        <v>2</v>
      </c>
      <c r="S497" s="5">
        <f t="shared" si="199"/>
        <v>0</v>
      </c>
      <c r="T497" s="5">
        <f t="shared" si="200"/>
        <v>0</v>
      </c>
      <c r="U497" s="5">
        <f t="shared" si="201"/>
        <v>0</v>
      </c>
      <c r="V497" s="5">
        <f t="shared" si="202"/>
        <v>1</v>
      </c>
      <c r="X497" s="5">
        <f t="shared" si="203"/>
        <v>0</v>
      </c>
      <c r="Y497" s="5">
        <f t="shared" si="204"/>
        <v>0</v>
      </c>
      <c r="Z497" s="5">
        <f t="shared" si="205"/>
        <v>0</v>
      </c>
      <c r="AA497" s="5">
        <f t="shared" si="206"/>
        <v>0</v>
      </c>
      <c r="AB497" s="5">
        <f t="shared" si="207"/>
        <v>0</v>
      </c>
      <c r="AD497" s="5">
        <f t="shared" si="208"/>
        <v>0</v>
      </c>
      <c r="AE497" s="5">
        <f t="shared" si="209"/>
        <v>2</v>
      </c>
      <c r="AF497" s="5">
        <f t="shared" si="210"/>
        <v>3</v>
      </c>
      <c r="AG497" s="5">
        <f t="shared" si="211"/>
        <v>1</v>
      </c>
      <c r="AH497" s="5">
        <f t="shared" si="212"/>
        <v>0</v>
      </c>
      <c r="AJ497" s="5">
        <f t="shared" si="213"/>
        <v>0</v>
      </c>
      <c r="AK497" s="5">
        <f t="shared" si="214"/>
        <v>0</v>
      </c>
      <c r="AL497" s="5">
        <f t="shared" si="215"/>
        <v>0</v>
      </c>
      <c r="AM497" s="5">
        <f t="shared" si="216"/>
        <v>0</v>
      </c>
      <c r="AN497" s="5">
        <f t="shared" si="217"/>
        <v>0</v>
      </c>
      <c r="AP497" s="37">
        <f t="shared" si="218"/>
        <v>0</v>
      </c>
      <c r="AQ497" s="37">
        <f t="shared" si="219"/>
        <v>0</v>
      </c>
      <c r="AR497" s="5">
        <f>+IF(AP497&gt;0, IF(COUNTIF(AP$78:AP497,AP497)&lt;=1,TRUE,FALSE),0)*$C$51*-1</f>
        <v>0</v>
      </c>
      <c r="AS497" s="5">
        <f>+IF(AQ497&gt;0, IF(COUNTIF(AQ$78:AQ497,AQ497)&lt;=1,TRUE,FALSE),0)*$C$51*-1</f>
        <v>0</v>
      </c>
    </row>
    <row r="498" spans="1:45" s="5" customFormat="1" hidden="1" outlineLevel="1" x14ac:dyDescent="0.2">
      <c r="A498" s="6"/>
      <c r="F498" s="55">
        <f t="shared" si="220"/>
        <v>55.889999999997798</v>
      </c>
      <c r="G498" s="33">
        <f t="shared" si="194"/>
        <v>0</v>
      </c>
      <c r="H498" s="33">
        <f t="shared" si="195"/>
        <v>0</v>
      </c>
      <c r="I498" s="57">
        <f t="shared" si="196"/>
        <v>0</v>
      </c>
      <c r="J498" s="53">
        <f t="shared" si="197"/>
        <v>55.889999999997798</v>
      </c>
      <c r="L498" s="5">
        <f t="shared" si="221"/>
        <v>19.509999999998854</v>
      </c>
      <c r="M498" s="5">
        <f t="shared" si="222"/>
        <v>-47.540000000000248</v>
      </c>
      <c r="N498" s="5">
        <f t="shared" si="223"/>
        <v>-8.5265128291212022E-14</v>
      </c>
      <c r="O498" s="5">
        <f t="shared" si="224"/>
        <v>-91.120000000000061</v>
      </c>
      <c r="P498" s="5">
        <f t="shared" si="225"/>
        <v>63.259999999999877</v>
      </c>
      <c r="R498" s="5">
        <f t="shared" si="198"/>
        <v>2</v>
      </c>
      <c r="S498" s="5">
        <f t="shared" si="199"/>
        <v>0</v>
      </c>
      <c r="T498" s="5">
        <f t="shared" si="200"/>
        <v>0</v>
      </c>
      <c r="U498" s="5">
        <f t="shared" si="201"/>
        <v>0</v>
      </c>
      <c r="V498" s="5">
        <f t="shared" si="202"/>
        <v>1</v>
      </c>
      <c r="X498" s="5">
        <f t="shared" si="203"/>
        <v>0</v>
      </c>
      <c r="Y498" s="5">
        <f t="shared" si="204"/>
        <v>0</v>
      </c>
      <c r="Z498" s="5">
        <f t="shared" si="205"/>
        <v>0</v>
      </c>
      <c r="AA498" s="5">
        <f t="shared" si="206"/>
        <v>0</v>
      </c>
      <c r="AB498" s="5">
        <f t="shared" si="207"/>
        <v>0</v>
      </c>
      <c r="AD498" s="5">
        <f t="shared" si="208"/>
        <v>0</v>
      </c>
      <c r="AE498" s="5">
        <f t="shared" si="209"/>
        <v>2</v>
      </c>
      <c r="AF498" s="5">
        <f t="shared" si="210"/>
        <v>3</v>
      </c>
      <c r="AG498" s="5">
        <f t="shared" si="211"/>
        <v>1</v>
      </c>
      <c r="AH498" s="5">
        <f t="shared" si="212"/>
        <v>0</v>
      </c>
      <c r="AJ498" s="5">
        <f t="shared" si="213"/>
        <v>0</v>
      </c>
      <c r="AK498" s="5">
        <f t="shared" si="214"/>
        <v>0</v>
      </c>
      <c r="AL498" s="5">
        <f t="shared" si="215"/>
        <v>0</v>
      </c>
      <c r="AM498" s="5">
        <f t="shared" si="216"/>
        <v>0</v>
      </c>
      <c r="AN498" s="5">
        <f t="shared" si="217"/>
        <v>0</v>
      </c>
      <c r="AP498" s="37">
        <f t="shared" si="218"/>
        <v>0</v>
      </c>
      <c r="AQ498" s="37">
        <f t="shared" si="219"/>
        <v>0</v>
      </c>
      <c r="AR498" s="5">
        <f>+IF(AP498&gt;0, IF(COUNTIF(AP$78:AP498,AP498)&lt;=1,TRUE,FALSE),0)*$C$51*-1</f>
        <v>0</v>
      </c>
      <c r="AS498" s="5">
        <f>+IF(AQ498&gt;0, IF(COUNTIF(AQ$78:AQ498,AQ498)&lt;=1,TRUE,FALSE),0)*$C$51*-1</f>
        <v>0</v>
      </c>
    </row>
    <row r="499" spans="1:45" s="5" customFormat="1" hidden="1" outlineLevel="1" x14ac:dyDescent="0.2">
      <c r="A499" s="6"/>
      <c r="F499" s="55">
        <f t="shared" si="220"/>
        <v>55.889999999997798</v>
      </c>
      <c r="G499" s="33">
        <f t="shared" si="194"/>
        <v>0</v>
      </c>
      <c r="H499" s="33">
        <f t="shared" si="195"/>
        <v>0</v>
      </c>
      <c r="I499" s="57">
        <f t="shared" si="196"/>
        <v>0</v>
      </c>
      <c r="J499" s="53">
        <f t="shared" si="197"/>
        <v>55.889999999997798</v>
      </c>
      <c r="L499" s="5">
        <f t="shared" si="221"/>
        <v>19.509999999998854</v>
      </c>
      <c r="M499" s="5">
        <f t="shared" si="222"/>
        <v>-47.540000000000248</v>
      </c>
      <c r="N499" s="5">
        <f t="shared" si="223"/>
        <v>-8.5265128291212022E-14</v>
      </c>
      <c r="O499" s="5">
        <f t="shared" si="224"/>
        <v>-91.120000000000061</v>
      </c>
      <c r="P499" s="5">
        <f t="shared" si="225"/>
        <v>63.259999999999877</v>
      </c>
      <c r="R499" s="5">
        <f t="shared" si="198"/>
        <v>2</v>
      </c>
      <c r="S499" s="5">
        <f t="shared" si="199"/>
        <v>0</v>
      </c>
      <c r="T499" s="5">
        <f t="shared" si="200"/>
        <v>0</v>
      </c>
      <c r="U499" s="5">
        <f t="shared" si="201"/>
        <v>0</v>
      </c>
      <c r="V499" s="5">
        <f t="shared" si="202"/>
        <v>1</v>
      </c>
      <c r="X499" s="5">
        <f t="shared" si="203"/>
        <v>0</v>
      </c>
      <c r="Y499" s="5">
        <f t="shared" si="204"/>
        <v>0</v>
      </c>
      <c r="Z499" s="5">
        <f t="shared" si="205"/>
        <v>0</v>
      </c>
      <c r="AA499" s="5">
        <f t="shared" si="206"/>
        <v>0</v>
      </c>
      <c r="AB499" s="5">
        <f t="shared" si="207"/>
        <v>0</v>
      </c>
      <c r="AD499" s="5">
        <f t="shared" si="208"/>
        <v>0</v>
      </c>
      <c r="AE499" s="5">
        <f t="shared" si="209"/>
        <v>2</v>
      </c>
      <c r="AF499" s="5">
        <f t="shared" si="210"/>
        <v>3</v>
      </c>
      <c r="AG499" s="5">
        <f t="shared" si="211"/>
        <v>1</v>
      </c>
      <c r="AH499" s="5">
        <f t="shared" si="212"/>
        <v>0</v>
      </c>
      <c r="AJ499" s="5">
        <f t="shared" si="213"/>
        <v>0</v>
      </c>
      <c r="AK499" s="5">
        <f t="shared" si="214"/>
        <v>0</v>
      </c>
      <c r="AL499" s="5">
        <f t="shared" si="215"/>
        <v>0</v>
      </c>
      <c r="AM499" s="5">
        <f t="shared" si="216"/>
        <v>0</v>
      </c>
      <c r="AN499" s="5">
        <f t="shared" si="217"/>
        <v>0</v>
      </c>
      <c r="AP499" s="37">
        <f t="shared" si="218"/>
        <v>0</v>
      </c>
      <c r="AQ499" s="37">
        <f t="shared" si="219"/>
        <v>0</v>
      </c>
      <c r="AR499" s="5">
        <f>+IF(AP499&gt;0, IF(COUNTIF(AP$78:AP499,AP499)&lt;=1,TRUE,FALSE),0)*$C$51*-1</f>
        <v>0</v>
      </c>
      <c r="AS499" s="5">
        <f>+IF(AQ499&gt;0, IF(COUNTIF(AQ$78:AQ499,AQ499)&lt;=1,TRUE,FALSE),0)*$C$51*-1</f>
        <v>0</v>
      </c>
    </row>
    <row r="500" spans="1:45" s="5" customFormat="1" hidden="1" outlineLevel="1" x14ac:dyDescent="0.2">
      <c r="A500" s="6"/>
      <c r="F500" s="55">
        <f t="shared" si="220"/>
        <v>55.889999999997798</v>
      </c>
      <c r="G500" s="33">
        <f t="shared" si="194"/>
        <v>0</v>
      </c>
      <c r="H500" s="33">
        <f t="shared" si="195"/>
        <v>0</v>
      </c>
      <c r="I500" s="57">
        <f t="shared" si="196"/>
        <v>0</v>
      </c>
      <c r="J500" s="53">
        <f t="shared" si="197"/>
        <v>55.889999999997798</v>
      </c>
      <c r="L500" s="5">
        <f t="shared" si="221"/>
        <v>19.509999999998854</v>
      </c>
      <c r="M500" s="5">
        <f t="shared" si="222"/>
        <v>-47.540000000000248</v>
      </c>
      <c r="N500" s="5">
        <f t="shared" si="223"/>
        <v>-8.5265128291212022E-14</v>
      </c>
      <c r="O500" s="5">
        <f t="shared" si="224"/>
        <v>-91.120000000000061</v>
      </c>
      <c r="P500" s="5">
        <f t="shared" si="225"/>
        <v>63.259999999999877</v>
      </c>
      <c r="R500" s="5">
        <f t="shared" si="198"/>
        <v>2</v>
      </c>
      <c r="S500" s="5">
        <f t="shared" si="199"/>
        <v>0</v>
      </c>
      <c r="T500" s="5">
        <f t="shared" si="200"/>
        <v>0</v>
      </c>
      <c r="U500" s="5">
        <f t="shared" si="201"/>
        <v>0</v>
      </c>
      <c r="V500" s="5">
        <f t="shared" si="202"/>
        <v>1</v>
      </c>
      <c r="X500" s="5">
        <f t="shared" si="203"/>
        <v>0</v>
      </c>
      <c r="Y500" s="5">
        <f t="shared" si="204"/>
        <v>0</v>
      </c>
      <c r="Z500" s="5">
        <f t="shared" si="205"/>
        <v>0</v>
      </c>
      <c r="AA500" s="5">
        <f t="shared" si="206"/>
        <v>0</v>
      </c>
      <c r="AB500" s="5">
        <f t="shared" si="207"/>
        <v>0</v>
      </c>
      <c r="AD500" s="5">
        <f t="shared" si="208"/>
        <v>0</v>
      </c>
      <c r="AE500" s="5">
        <f t="shared" si="209"/>
        <v>2</v>
      </c>
      <c r="AF500" s="5">
        <f t="shared" si="210"/>
        <v>3</v>
      </c>
      <c r="AG500" s="5">
        <f t="shared" si="211"/>
        <v>1</v>
      </c>
      <c r="AH500" s="5">
        <f t="shared" si="212"/>
        <v>0</v>
      </c>
      <c r="AJ500" s="5">
        <f t="shared" si="213"/>
        <v>0</v>
      </c>
      <c r="AK500" s="5">
        <f t="shared" si="214"/>
        <v>0</v>
      </c>
      <c r="AL500" s="5">
        <f t="shared" si="215"/>
        <v>0</v>
      </c>
      <c r="AM500" s="5">
        <f t="shared" si="216"/>
        <v>0</v>
      </c>
      <c r="AN500" s="5">
        <f t="shared" si="217"/>
        <v>0</v>
      </c>
      <c r="AP500" s="37">
        <f t="shared" si="218"/>
        <v>0</v>
      </c>
      <c r="AQ500" s="37">
        <f t="shared" si="219"/>
        <v>0</v>
      </c>
      <c r="AR500" s="5">
        <f>+IF(AP500&gt;0, IF(COUNTIF(AP$78:AP500,AP500)&lt;=1,TRUE,FALSE),0)*$C$51*-1</f>
        <v>0</v>
      </c>
      <c r="AS500" s="5">
        <f>+IF(AQ500&gt;0, IF(COUNTIF(AQ$78:AQ500,AQ500)&lt;=1,TRUE,FALSE),0)*$C$51*-1</f>
        <v>0</v>
      </c>
    </row>
    <row r="501" spans="1:45" s="5" customFormat="1" hidden="1" outlineLevel="1" x14ac:dyDescent="0.2">
      <c r="A501" s="6"/>
      <c r="F501" s="55">
        <f t="shared" si="220"/>
        <v>55.889999999997798</v>
      </c>
      <c r="G501" s="33">
        <f t="shared" si="194"/>
        <v>0</v>
      </c>
      <c r="H501" s="33">
        <f t="shared" si="195"/>
        <v>0</v>
      </c>
      <c r="I501" s="57">
        <f t="shared" si="196"/>
        <v>0</v>
      </c>
      <c r="J501" s="53">
        <f t="shared" si="197"/>
        <v>55.889999999997798</v>
      </c>
      <c r="L501" s="5">
        <f t="shared" si="221"/>
        <v>19.509999999998854</v>
      </c>
      <c r="M501" s="5">
        <f t="shared" si="222"/>
        <v>-47.540000000000248</v>
      </c>
      <c r="N501" s="5">
        <f t="shared" si="223"/>
        <v>-8.5265128291212022E-14</v>
      </c>
      <c r="O501" s="5">
        <f t="shared" si="224"/>
        <v>-91.120000000000061</v>
      </c>
      <c r="P501" s="5">
        <f t="shared" si="225"/>
        <v>63.259999999999877</v>
      </c>
      <c r="R501" s="5">
        <f t="shared" si="198"/>
        <v>2</v>
      </c>
      <c r="S501" s="5">
        <f t="shared" si="199"/>
        <v>0</v>
      </c>
      <c r="T501" s="5">
        <f t="shared" si="200"/>
        <v>0</v>
      </c>
      <c r="U501" s="5">
        <f t="shared" si="201"/>
        <v>0</v>
      </c>
      <c r="V501" s="5">
        <f t="shared" si="202"/>
        <v>1</v>
      </c>
      <c r="X501" s="5">
        <f t="shared" si="203"/>
        <v>0</v>
      </c>
      <c r="Y501" s="5">
        <f t="shared" si="204"/>
        <v>0</v>
      </c>
      <c r="Z501" s="5">
        <f t="shared" si="205"/>
        <v>0</v>
      </c>
      <c r="AA501" s="5">
        <f t="shared" si="206"/>
        <v>0</v>
      </c>
      <c r="AB501" s="5">
        <f t="shared" si="207"/>
        <v>0</v>
      </c>
      <c r="AD501" s="5">
        <f t="shared" si="208"/>
        <v>0</v>
      </c>
      <c r="AE501" s="5">
        <f t="shared" si="209"/>
        <v>2</v>
      </c>
      <c r="AF501" s="5">
        <f t="shared" si="210"/>
        <v>3</v>
      </c>
      <c r="AG501" s="5">
        <f t="shared" si="211"/>
        <v>1</v>
      </c>
      <c r="AH501" s="5">
        <f t="shared" si="212"/>
        <v>0</v>
      </c>
      <c r="AJ501" s="5">
        <f t="shared" si="213"/>
        <v>0</v>
      </c>
      <c r="AK501" s="5">
        <f t="shared" si="214"/>
        <v>0</v>
      </c>
      <c r="AL501" s="5">
        <f t="shared" si="215"/>
        <v>0</v>
      </c>
      <c r="AM501" s="5">
        <f t="shared" si="216"/>
        <v>0</v>
      </c>
      <c r="AN501" s="5">
        <f t="shared" si="217"/>
        <v>0</v>
      </c>
      <c r="AP501" s="37">
        <f t="shared" si="218"/>
        <v>0</v>
      </c>
      <c r="AQ501" s="37">
        <f t="shared" si="219"/>
        <v>0</v>
      </c>
      <c r="AR501" s="5">
        <f>+IF(AP501&gt;0, IF(COUNTIF(AP$78:AP501,AP501)&lt;=1,TRUE,FALSE),0)*$C$51*-1</f>
        <v>0</v>
      </c>
      <c r="AS501" s="5">
        <f>+IF(AQ501&gt;0, IF(COUNTIF(AQ$78:AQ501,AQ501)&lt;=1,TRUE,FALSE),0)*$C$51*-1</f>
        <v>0</v>
      </c>
    </row>
    <row r="502" spans="1:45" s="5" customFormat="1" hidden="1" outlineLevel="1" x14ac:dyDescent="0.2">
      <c r="A502" s="6"/>
      <c r="F502" s="55">
        <f t="shared" si="220"/>
        <v>55.889999999997798</v>
      </c>
      <c r="G502" s="33">
        <f t="shared" si="194"/>
        <v>0</v>
      </c>
      <c r="H502" s="33">
        <f t="shared" si="195"/>
        <v>0</v>
      </c>
      <c r="I502" s="57">
        <f t="shared" si="196"/>
        <v>0</v>
      </c>
      <c r="J502" s="53">
        <f t="shared" si="197"/>
        <v>55.889999999997798</v>
      </c>
      <c r="L502" s="5">
        <f t="shared" si="221"/>
        <v>19.509999999998854</v>
      </c>
      <c r="M502" s="5">
        <f t="shared" si="222"/>
        <v>-47.540000000000248</v>
      </c>
      <c r="N502" s="5">
        <f t="shared" si="223"/>
        <v>-8.5265128291212022E-14</v>
      </c>
      <c r="O502" s="5">
        <f t="shared" si="224"/>
        <v>-91.120000000000061</v>
      </c>
      <c r="P502" s="5">
        <f t="shared" si="225"/>
        <v>63.259999999999877</v>
      </c>
      <c r="R502" s="5">
        <f t="shared" si="198"/>
        <v>2</v>
      </c>
      <c r="S502" s="5">
        <f t="shared" si="199"/>
        <v>0</v>
      </c>
      <c r="T502" s="5">
        <f t="shared" si="200"/>
        <v>0</v>
      </c>
      <c r="U502" s="5">
        <f t="shared" si="201"/>
        <v>0</v>
      </c>
      <c r="V502" s="5">
        <f t="shared" si="202"/>
        <v>1</v>
      </c>
      <c r="X502" s="5">
        <f t="shared" si="203"/>
        <v>0</v>
      </c>
      <c r="Y502" s="5">
        <f t="shared" si="204"/>
        <v>0</v>
      </c>
      <c r="Z502" s="5">
        <f t="shared" si="205"/>
        <v>0</v>
      </c>
      <c r="AA502" s="5">
        <f t="shared" si="206"/>
        <v>0</v>
      </c>
      <c r="AB502" s="5">
        <f t="shared" si="207"/>
        <v>0</v>
      </c>
      <c r="AD502" s="5">
        <f t="shared" si="208"/>
        <v>0</v>
      </c>
      <c r="AE502" s="5">
        <f t="shared" si="209"/>
        <v>2</v>
      </c>
      <c r="AF502" s="5">
        <f t="shared" si="210"/>
        <v>3</v>
      </c>
      <c r="AG502" s="5">
        <f t="shared" si="211"/>
        <v>1</v>
      </c>
      <c r="AH502" s="5">
        <f t="shared" si="212"/>
        <v>0</v>
      </c>
      <c r="AJ502" s="5">
        <f t="shared" si="213"/>
        <v>0</v>
      </c>
      <c r="AK502" s="5">
        <f t="shared" si="214"/>
        <v>0</v>
      </c>
      <c r="AL502" s="5">
        <f t="shared" si="215"/>
        <v>0</v>
      </c>
      <c r="AM502" s="5">
        <f t="shared" si="216"/>
        <v>0</v>
      </c>
      <c r="AN502" s="5">
        <f t="shared" si="217"/>
        <v>0</v>
      </c>
      <c r="AP502" s="37">
        <f t="shared" si="218"/>
        <v>0</v>
      </c>
      <c r="AQ502" s="37">
        <f t="shared" si="219"/>
        <v>0</v>
      </c>
      <c r="AR502" s="5">
        <f>+IF(AP502&gt;0, IF(COUNTIF(AP$78:AP502,AP502)&lt;=1,TRUE,FALSE),0)*$C$51*-1</f>
        <v>0</v>
      </c>
      <c r="AS502" s="5">
        <f>+IF(AQ502&gt;0, IF(COUNTIF(AQ$78:AQ502,AQ502)&lt;=1,TRUE,FALSE),0)*$C$51*-1</f>
        <v>0</v>
      </c>
    </row>
    <row r="503" spans="1:45" s="5" customFormat="1" hidden="1" outlineLevel="1" x14ac:dyDescent="0.2">
      <c r="A503" s="6"/>
      <c r="F503" s="55">
        <f t="shared" si="220"/>
        <v>55.889999999997798</v>
      </c>
      <c r="G503" s="33">
        <f t="shared" si="194"/>
        <v>0</v>
      </c>
      <c r="H503" s="33">
        <f t="shared" si="195"/>
        <v>0</v>
      </c>
      <c r="I503" s="57">
        <f t="shared" si="196"/>
        <v>0</v>
      </c>
      <c r="J503" s="53">
        <f t="shared" si="197"/>
        <v>55.889999999997798</v>
      </c>
      <c r="L503" s="5">
        <f t="shared" si="221"/>
        <v>19.509999999998854</v>
      </c>
      <c r="M503" s="5">
        <f t="shared" si="222"/>
        <v>-47.540000000000248</v>
      </c>
      <c r="N503" s="5">
        <f t="shared" si="223"/>
        <v>-8.5265128291212022E-14</v>
      </c>
      <c r="O503" s="5">
        <f t="shared" si="224"/>
        <v>-91.120000000000061</v>
      </c>
      <c r="P503" s="5">
        <f t="shared" si="225"/>
        <v>63.259999999999877</v>
      </c>
      <c r="R503" s="5">
        <f t="shared" si="198"/>
        <v>2</v>
      </c>
      <c r="S503" s="5">
        <f t="shared" si="199"/>
        <v>0</v>
      </c>
      <c r="T503" s="5">
        <f t="shared" si="200"/>
        <v>0</v>
      </c>
      <c r="U503" s="5">
        <f t="shared" si="201"/>
        <v>0</v>
      </c>
      <c r="V503" s="5">
        <f t="shared" si="202"/>
        <v>1</v>
      </c>
      <c r="X503" s="5">
        <f t="shared" si="203"/>
        <v>0</v>
      </c>
      <c r="Y503" s="5">
        <f t="shared" si="204"/>
        <v>0</v>
      </c>
      <c r="Z503" s="5">
        <f t="shared" si="205"/>
        <v>0</v>
      </c>
      <c r="AA503" s="5">
        <f t="shared" si="206"/>
        <v>0</v>
      </c>
      <c r="AB503" s="5">
        <f t="shared" si="207"/>
        <v>0</v>
      </c>
      <c r="AD503" s="5">
        <f t="shared" si="208"/>
        <v>0</v>
      </c>
      <c r="AE503" s="5">
        <f t="shared" si="209"/>
        <v>2</v>
      </c>
      <c r="AF503" s="5">
        <f t="shared" si="210"/>
        <v>3</v>
      </c>
      <c r="AG503" s="5">
        <f t="shared" si="211"/>
        <v>1</v>
      </c>
      <c r="AH503" s="5">
        <f t="shared" si="212"/>
        <v>0</v>
      </c>
      <c r="AJ503" s="5">
        <f t="shared" si="213"/>
        <v>0</v>
      </c>
      <c r="AK503" s="5">
        <f t="shared" si="214"/>
        <v>0</v>
      </c>
      <c r="AL503" s="5">
        <f t="shared" si="215"/>
        <v>0</v>
      </c>
      <c r="AM503" s="5">
        <f t="shared" si="216"/>
        <v>0</v>
      </c>
      <c r="AN503" s="5">
        <f t="shared" si="217"/>
        <v>0</v>
      </c>
      <c r="AP503" s="37">
        <f t="shared" si="218"/>
        <v>0</v>
      </c>
      <c r="AQ503" s="37">
        <f t="shared" si="219"/>
        <v>0</v>
      </c>
      <c r="AR503" s="5">
        <f>+IF(AP503&gt;0, IF(COUNTIF(AP$78:AP503,AP503)&lt;=1,TRUE,FALSE),0)*$C$51*-1</f>
        <v>0</v>
      </c>
      <c r="AS503" s="5">
        <f>+IF(AQ503&gt;0, IF(COUNTIF(AQ$78:AQ503,AQ503)&lt;=1,TRUE,FALSE),0)*$C$51*-1</f>
        <v>0</v>
      </c>
    </row>
    <row r="504" spans="1:45" s="5" customFormat="1" hidden="1" outlineLevel="1" x14ac:dyDescent="0.2">
      <c r="A504" s="6"/>
      <c r="F504" s="55">
        <f t="shared" si="220"/>
        <v>55.889999999997798</v>
      </c>
      <c r="G504" s="33">
        <f t="shared" si="194"/>
        <v>0</v>
      </c>
      <c r="H504" s="33">
        <f t="shared" si="195"/>
        <v>0</v>
      </c>
      <c r="I504" s="57">
        <f t="shared" si="196"/>
        <v>0</v>
      </c>
      <c r="J504" s="53">
        <f t="shared" si="197"/>
        <v>55.889999999997798</v>
      </c>
      <c r="L504" s="5">
        <f t="shared" si="221"/>
        <v>19.509999999998854</v>
      </c>
      <c r="M504" s="5">
        <f t="shared" si="222"/>
        <v>-47.540000000000248</v>
      </c>
      <c r="N504" s="5">
        <f t="shared" si="223"/>
        <v>-8.5265128291212022E-14</v>
      </c>
      <c r="O504" s="5">
        <f t="shared" si="224"/>
        <v>-91.120000000000061</v>
      </c>
      <c r="P504" s="5">
        <f t="shared" si="225"/>
        <v>63.259999999999877</v>
      </c>
      <c r="R504" s="5">
        <f t="shared" si="198"/>
        <v>2</v>
      </c>
      <c r="S504" s="5">
        <f t="shared" si="199"/>
        <v>0</v>
      </c>
      <c r="T504" s="5">
        <f t="shared" si="200"/>
        <v>0</v>
      </c>
      <c r="U504" s="5">
        <f t="shared" si="201"/>
        <v>0</v>
      </c>
      <c r="V504" s="5">
        <f t="shared" si="202"/>
        <v>1</v>
      </c>
      <c r="X504" s="5">
        <f t="shared" si="203"/>
        <v>0</v>
      </c>
      <c r="Y504" s="5">
        <f t="shared" si="204"/>
        <v>0</v>
      </c>
      <c r="Z504" s="5">
        <f t="shared" si="205"/>
        <v>0</v>
      </c>
      <c r="AA504" s="5">
        <f t="shared" si="206"/>
        <v>0</v>
      </c>
      <c r="AB504" s="5">
        <f t="shared" si="207"/>
        <v>0</v>
      </c>
      <c r="AD504" s="5">
        <f t="shared" si="208"/>
        <v>0</v>
      </c>
      <c r="AE504" s="5">
        <f t="shared" si="209"/>
        <v>2</v>
      </c>
      <c r="AF504" s="5">
        <f t="shared" si="210"/>
        <v>3</v>
      </c>
      <c r="AG504" s="5">
        <f t="shared" si="211"/>
        <v>1</v>
      </c>
      <c r="AH504" s="5">
        <f t="shared" si="212"/>
        <v>0</v>
      </c>
      <c r="AJ504" s="5">
        <f t="shared" si="213"/>
        <v>0</v>
      </c>
      <c r="AK504" s="5">
        <f t="shared" si="214"/>
        <v>0</v>
      </c>
      <c r="AL504" s="5">
        <f t="shared" si="215"/>
        <v>0</v>
      </c>
      <c r="AM504" s="5">
        <f t="shared" si="216"/>
        <v>0</v>
      </c>
      <c r="AN504" s="5">
        <f t="shared" si="217"/>
        <v>0</v>
      </c>
      <c r="AP504" s="37">
        <f t="shared" si="218"/>
        <v>0</v>
      </c>
      <c r="AQ504" s="37">
        <f t="shared" si="219"/>
        <v>0</v>
      </c>
      <c r="AR504" s="5">
        <f>+IF(AP504&gt;0, IF(COUNTIF(AP$78:AP504,AP504)&lt;=1,TRUE,FALSE),0)*$C$51*-1</f>
        <v>0</v>
      </c>
      <c r="AS504" s="5">
        <f>+IF(AQ504&gt;0, IF(COUNTIF(AQ$78:AQ504,AQ504)&lt;=1,TRUE,FALSE),0)*$C$51*-1</f>
        <v>0</v>
      </c>
    </row>
    <row r="505" spans="1:45" s="5" customFormat="1" hidden="1" outlineLevel="1" x14ac:dyDescent="0.2">
      <c r="A505" s="6"/>
      <c r="F505" s="55">
        <f t="shared" si="220"/>
        <v>55.889999999997798</v>
      </c>
      <c r="G505" s="33">
        <f t="shared" si="194"/>
        <v>0</v>
      </c>
      <c r="H505" s="33">
        <f t="shared" si="195"/>
        <v>0</v>
      </c>
      <c r="I505" s="57">
        <f t="shared" si="196"/>
        <v>0</v>
      </c>
      <c r="J505" s="53">
        <f t="shared" si="197"/>
        <v>55.889999999997798</v>
      </c>
      <c r="L505" s="5">
        <f t="shared" si="221"/>
        <v>19.509999999998854</v>
      </c>
      <c r="M505" s="5">
        <f t="shared" si="222"/>
        <v>-47.540000000000248</v>
      </c>
      <c r="N505" s="5">
        <f t="shared" si="223"/>
        <v>-8.5265128291212022E-14</v>
      </c>
      <c r="O505" s="5">
        <f t="shared" si="224"/>
        <v>-91.120000000000061</v>
      </c>
      <c r="P505" s="5">
        <f t="shared" si="225"/>
        <v>63.259999999999877</v>
      </c>
      <c r="R505" s="5">
        <f t="shared" si="198"/>
        <v>2</v>
      </c>
      <c r="S505" s="5">
        <f t="shared" si="199"/>
        <v>0</v>
      </c>
      <c r="T505" s="5">
        <f t="shared" si="200"/>
        <v>0</v>
      </c>
      <c r="U505" s="5">
        <f t="shared" si="201"/>
        <v>0</v>
      </c>
      <c r="V505" s="5">
        <f t="shared" si="202"/>
        <v>1</v>
      </c>
      <c r="X505" s="5">
        <f t="shared" si="203"/>
        <v>0</v>
      </c>
      <c r="Y505" s="5">
        <f t="shared" si="204"/>
        <v>0</v>
      </c>
      <c r="Z505" s="5">
        <f t="shared" si="205"/>
        <v>0</v>
      </c>
      <c r="AA505" s="5">
        <f t="shared" si="206"/>
        <v>0</v>
      </c>
      <c r="AB505" s="5">
        <f t="shared" si="207"/>
        <v>0</v>
      </c>
      <c r="AD505" s="5">
        <f t="shared" si="208"/>
        <v>0</v>
      </c>
      <c r="AE505" s="5">
        <f t="shared" si="209"/>
        <v>2</v>
      </c>
      <c r="AF505" s="5">
        <f t="shared" si="210"/>
        <v>3</v>
      </c>
      <c r="AG505" s="5">
        <f t="shared" si="211"/>
        <v>1</v>
      </c>
      <c r="AH505" s="5">
        <f t="shared" si="212"/>
        <v>0</v>
      </c>
      <c r="AJ505" s="5">
        <f t="shared" si="213"/>
        <v>0</v>
      </c>
      <c r="AK505" s="5">
        <f t="shared" si="214"/>
        <v>0</v>
      </c>
      <c r="AL505" s="5">
        <f t="shared" si="215"/>
        <v>0</v>
      </c>
      <c r="AM505" s="5">
        <f t="shared" si="216"/>
        <v>0</v>
      </c>
      <c r="AN505" s="5">
        <f t="shared" si="217"/>
        <v>0</v>
      </c>
      <c r="AP505" s="37">
        <f t="shared" si="218"/>
        <v>0</v>
      </c>
      <c r="AQ505" s="37">
        <f t="shared" si="219"/>
        <v>0</v>
      </c>
      <c r="AR505" s="5">
        <f>+IF(AP505&gt;0, IF(COUNTIF(AP$78:AP505,AP505)&lt;=1,TRUE,FALSE),0)*$C$51*-1</f>
        <v>0</v>
      </c>
      <c r="AS505" s="5">
        <f>+IF(AQ505&gt;0, IF(COUNTIF(AQ$78:AQ505,AQ505)&lt;=1,TRUE,FALSE),0)*$C$51*-1</f>
        <v>0</v>
      </c>
    </row>
    <row r="506" spans="1:45" s="5" customFormat="1" hidden="1" outlineLevel="1" x14ac:dyDescent="0.2">
      <c r="A506" s="6"/>
      <c r="F506" s="55">
        <f t="shared" si="220"/>
        <v>55.889999999997798</v>
      </c>
      <c r="G506" s="33">
        <f t="shared" si="194"/>
        <v>0</v>
      </c>
      <c r="H506" s="33">
        <f t="shared" si="195"/>
        <v>0</v>
      </c>
      <c r="I506" s="57">
        <f t="shared" si="196"/>
        <v>0</v>
      </c>
      <c r="J506" s="53">
        <f t="shared" si="197"/>
        <v>55.889999999997798</v>
      </c>
      <c r="L506" s="5">
        <f t="shared" si="221"/>
        <v>19.509999999998854</v>
      </c>
      <c r="M506" s="5">
        <f t="shared" si="222"/>
        <v>-47.540000000000248</v>
      </c>
      <c r="N506" s="5">
        <f t="shared" si="223"/>
        <v>-8.5265128291212022E-14</v>
      </c>
      <c r="O506" s="5">
        <f t="shared" si="224"/>
        <v>-91.120000000000061</v>
      </c>
      <c r="P506" s="5">
        <f t="shared" si="225"/>
        <v>63.259999999999877</v>
      </c>
      <c r="R506" s="5">
        <f t="shared" si="198"/>
        <v>2</v>
      </c>
      <c r="S506" s="5">
        <f t="shared" si="199"/>
        <v>0</v>
      </c>
      <c r="T506" s="5">
        <f t="shared" si="200"/>
        <v>0</v>
      </c>
      <c r="U506" s="5">
        <f t="shared" si="201"/>
        <v>0</v>
      </c>
      <c r="V506" s="5">
        <f t="shared" si="202"/>
        <v>1</v>
      </c>
      <c r="X506" s="5">
        <f t="shared" si="203"/>
        <v>0</v>
      </c>
      <c r="Y506" s="5">
        <f t="shared" si="204"/>
        <v>0</v>
      </c>
      <c r="Z506" s="5">
        <f t="shared" si="205"/>
        <v>0</v>
      </c>
      <c r="AA506" s="5">
        <f t="shared" si="206"/>
        <v>0</v>
      </c>
      <c r="AB506" s="5">
        <f t="shared" si="207"/>
        <v>0</v>
      </c>
      <c r="AD506" s="5">
        <f t="shared" si="208"/>
        <v>0</v>
      </c>
      <c r="AE506" s="5">
        <f t="shared" si="209"/>
        <v>2</v>
      </c>
      <c r="AF506" s="5">
        <f t="shared" si="210"/>
        <v>3</v>
      </c>
      <c r="AG506" s="5">
        <f t="shared" si="211"/>
        <v>1</v>
      </c>
      <c r="AH506" s="5">
        <f t="shared" si="212"/>
        <v>0</v>
      </c>
      <c r="AJ506" s="5">
        <f t="shared" si="213"/>
        <v>0</v>
      </c>
      <c r="AK506" s="5">
        <f t="shared" si="214"/>
        <v>0</v>
      </c>
      <c r="AL506" s="5">
        <f t="shared" si="215"/>
        <v>0</v>
      </c>
      <c r="AM506" s="5">
        <f t="shared" si="216"/>
        <v>0</v>
      </c>
      <c r="AN506" s="5">
        <f t="shared" si="217"/>
        <v>0</v>
      </c>
      <c r="AP506" s="37">
        <f t="shared" si="218"/>
        <v>0</v>
      </c>
      <c r="AQ506" s="37">
        <f t="shared" si="219"/>
        <v>0</v>
      </c>
      <c r="AR506" s="5">
        <f>+IF(AP506&gt;0, IF(COUNTIF(AP$78:AP506,AP506)&lt;=1,TRUE,FALSE),0)*$C$51*-1</f>
        <v>0</v>
      </c>
      <c r="AS506" s="5">
        <f>+IF(AQ506&gt;0, IF(COUNTIF(AQ$78:AQ506,AQ506)&lt;=1,TRUE,FALSE),0)*$C$51*-1</f>
        <v>0</v>
      </c>
    </row>
    <row r="507" spans="1:45" s="5" customFormat="1" hidden="1" outlineLevel="1" x14ac:dyDescent="0.2">
      <c r="A507" s="6"/>
      <c r="F507" s="55">
        <f t="shared" si="220"/>
        <v>55.889999999997798</v>
      </c>
      <c r="G507" s="33">
        <f t="shared" si="194"/>
        <v>0</v>
      </c>
      <c r="H507" s="33">
        <f t="shared" si="195"/>
        <v>0</v>
      </c>
      <c r="I507" s="57">
        <f t="shared" si="196"/>
        <v>0</v>
      </c>
      <c r="J507" s="53">
        <f t="shared" si="197"/>
        <v>55.889999999997798</v>
      </c>
      <c r="L507" s="5">
        <f t="shared" si="221"/>
        <v>19.509999999998854</v>
      </c>
      <c r="M507" s="5">
        <f t="shared" si="222"/>
        <v>-47.540000000000248</v>
      </c>
      <c r="N507" s="5">
        <f t="shared" si="223"/>
        <v>-8.5265128291212022E-14</v>
      </c>
      <c r="O507" s="5">
        <f t="shared" si="224"/>
        <v>-91.120000000000061</v>
      </c>
      <c r="P507" s="5">
        <f t="shared" si="225"/>
        <v>63.259999999999877</v>
      </c>
      <c r="R507" s="5">
        <f t="shared" si="198"/>
        <v>2</v>
      </c>
      <c r="S507" s="5">
        <f t="shared" si="199"/>
        <v>0</v>
      </c>
      <c r="T507" s="5">
        <f t="shared" si="200"/>
        <v>0</v>
      </c>
      <c r="U507" s="5">
        <f t="shared" si="201"/>
        <v>0</v>
      </c>
      <c r="V507" s="5">
        <f t="shared" si="202"/>
        <v>1</v>
      </c>
      <c r="X507" s="5">
        <f t="shared" si="203"/>
        <v>0</v>
      </c>
      <c r="Y507" s="5">
        <f t="shared" si="204"/>
        <v>0</v>
      </c>
      <c r="Z507" s="5">
        <f t="shared" si="205"/>
        <v>0</v>
      </c>
      <c r="AA507" s="5">
        <f t="shared" si="206"/>
        <v>0</v>
      </c>
      <c r="AB507" s="5">
        <f t="shared" si="207"/>
        <v>0</v>
      </c>
      <c r="AD507" s="5">
        <f t="shared" si="208"/>
        <v>0</v>
      </c>
      <c r="AE507" s="5">
        <f t="shared" si="209"/>
        <v>2</v>
      </c>
      <c r="AF507" s="5">
        <f t="shared" si="210"/>
        <v>3</v>
      </c>
      <c r="AG507" s="5">
        <f t="shared" si="211"/>
        <v>1</v>
      </c>
      <c r="AH507" s="5">
        <f t="shared" si="212"/>
        <v>0</v>
      </c>
      <c r="AJ507" s="5">
        <f t="shared" si="213"/>
        <v>0</v>
      </c>
      <c r="AK507" s="5">
        <f t="shared" si="214"/>
        <v>0</v>
      </c>
      <c r="AL507" s="5">
        <f t="shared" si="215"/>
        <v>0</v>
      </c>
      <c r="AM507" s="5">
        <f t="shared" si="216"/>
        <v>0</v>
      </c>
      <c r="AN507" s="5">
        <f t="shared" si="217"/>
        <v>0</v>
      </c>
      <c r="AP507" s="37">
        <f t="shared" si="218"/>
        <v>0</v>
      </c>
      <c r="AQ507" s="37">
        <f t="shared" si="219"/>
        <v>0</v>
      </c>
      <c r="AR507" s="5">
        <f>+IF(AP507&gt;0, IF(COUNTIF(AP$78:AP507,AP507)&lt;=1,TRUE,FALSE),0)*$C$51*-1</f>
        <v>0</v>
      </c>
      <c r="AS507" s="5">
        <f>+IF(AQ507&gt;0, IF(COUNTIF(AQ$78:AQ507,AQ507)&lt;=1,TRUE,FALSE),0)*$C$51*-1</f>
        <v>0</v>
      </c>
    </row>
    <row r="508" spans="1:45" s="5" customFormat="1" hidden="1" outlineLevel="1" x14ac:dyDescent="0.2">
      <c r="A508" s="6"/>
      <c r="F508" s="55">
        <f t="shared" si="220"/>
        <v>55.889999999997798</v>
      </c>
      <c r="G508" s="33">
        <f t="shared" si="194"/>
        <v>0</v>
      </c>
      <c r="H508" s="33">
        <f t="shared" si="195"/>
        <v>0</v>
      </c>
      <c r="I508" s="57">
        <f t="shared" si="196"/>
        <v>0</v>
      </c>
      <c r="J508" s="53">
        <f t="shared" si="197"/>
        <v>55.889999999997798</v>
      </c>
      <c r="L508" s="5">
        <f t="shared" si="221"/>
        <v>19.509999999998854</v>
      </c>
      <c r="M508" s="5">
        <f t="shared" si="222"/>
        <v>-47.540000000000248</v>
      </c>
      <c r="N508" s="5">
        <f t="shared" si="223"/>
        <v>-8.5265128291212022E-14</v>
      </c>
      <c r="O508" s="5">
        <f t="shared" si="224"/>
        <v>-91.120000000000061</v>
      </c>
      <c r="P508" s="5">
        <f t="shared" si="225"/>
        <v>63.259999999999877</v>
      </c>
      <c r="R508" s="5">
        <f t="shared" si="198"/>
        <v>2</v>
      </c>
      <c r="S508" s="5">
        <f t="shared" si="199"/>
        <v>0</v>
      </c>
      <c r="T508" s="5">
        <f t="shared" si="200"/>
        <v>0</v>
      </c>
      <c r="U508" s="5">
        <f t="shared" si="201"/>
        <v>0</v>
      </c>
      <c r="V508" s="5">
        <f t="shared" si="202"/>
        <v>1</v>
      </c>
      <c r="X508" s="5">
        <f t="shared" si="203"/>
        <v>0</v>
      </c>
      <c r="Y508" s="5">
        <f t="shared" si="204"/>
        <v>0</v>
      </c>
      <c r="Z508" s="5">
        <f t="shared" si="205"/>
        <v>0</v>
      </c>
      <c r="AA508" s="5">
        <f t="shared" si="206"/>
        <v>0</v>
      </c>
      <c r="AB508" s="5">
        <f t="shared" si="207"/>
        <v>0</v>
      </c>
      <c r="AD508" s="5">
        <f t="shared" si="208"/>
        <v>0</v>
      </c>
      <c r="AE508" s="5">
        <f t="shared" si="209"/>
        <v>2</v>
      </c>
      <c r="AF508" s="5">
        <f t="shared" si="210"/>
        <v>3</v>
      </c>
      <c r="AG508" s="5">
        <f t="shared" si="211"/>
        <v>1</v>
      </c>
      <c r="AH508" s="5">
        <f t="shared" si="212"/>
        <v>0</v>
      </c>
      <c r="AJ508" s="5">
        <f t="shared" si="213"/>
        <v>0</v>
      </c>
      <c r="AK508" s="5">
        <f t="shared" si="214"/>
        <v>0</v>
      </c>
      <c r="AL508" s="5">
        <f t="shared" si="215"/>
        <v>0</v>
      </c>
      <c r="AM508" s="5">
        <f t="shared" si="216"/>
        <v>0</v>
      </c>
      <c r="AN508" s="5">
        <f t="shared" si="217"/>
        <v>0</v>
      </c>
      <c r="AP508" s="37">
        <f t="shared" si="218"/>
        <v>0</v>
      </c>
      <c r="AQ508" s="37">
        <f t="shared" si="219"/>
        <v>0</v>
      </c>
      <c r="AR508" s="5">
        <f>+IF(AP508&gt;0, IF(COUNTIF(AP$78:AP508,AP508)&lt;=1,TRUE,FALSE),0)*$C$51*-1</f>
        <v>0</v>
      </c>
      <c r="AS508" s="5">
        <f>+IF(AQ508&gt;0, IF(COUNTIF(AQ$78:AQ508,AQ508)&lt;=1,TRUE,FALSE),0)*$C$51*-1</f>
        <v>0</v>
      </c>
    </row>
    <row r="509" spans="1:45" s="5" customFormat="1" hidden="1" outlineLevel="1" x14ac:dyDescent="0.2">
      <c r="A509" s="6"/>
      <c r="F509" s="55">
        <f t="shared" si="220"/>
        <v>55.889999999997798</v>
      </c>
      <c r="G509" s="33">
        <f t="shared" si="194"/>
        <v>0</v>
      </c>
      <c r="H509" s="33">
        <f t="shared" si="195"/>
        <v>0</v>
      </c>
      <c r="I509" s="57">
        <f t="shared" si="196"/>
        <v>0</v>
      </c>
      <c r="J509" s="53">
        <f t="shared" si="197"/>
        <v>55.889999999997798</v>
      </c>
      <c r="L509" s="5">
        <f t="shared" si="221"/>
        <v>19.509999999998854</v>
      </c>
      <c r="M509" s="5">
        <f t="shared" si="222"/>
        <v>-47.540000000000248</v>
      </c>
      <c r="N509" s="5">
        <f t="shared" si="223"/>
        <v>-8.5265128291212022E-14</v>
      </c>
      <c r="O509" s="5">
        <f t="shared" si="224"/>
        <v>-91.120000000000061</v>
      </c>
      <c r="P509" s="5">
        <f t="shared" si="225"/>
        <v>63.259999999999877</v>
      </c>
      <c r="R509" s="5">
        <f t="shared" si="198"/>
        <v>2</v>
      </c>
      <c r="S509" s="5">
        <f t="shared" si="199"/>
        <v>0</v>
      </c>
      <c r="T509" s="5">
        <f t="shared" si="200"/>
        <v>0</v>
      </c>
      <c r="U509" s="5">
        <f t="shared" si="201"/>
        <v>0</v>
      </c>
      <c r="V509" s="5">
        <f t="shared" si="202"/>
        <v>1</v>
      </c>
      <c r="X509" s="5">
        <f t="shared" si="203"/>
        <v>0</v>
      </c>
      <c r="Y509" s="5">
        <f t="shared" si="204"/>
        <v>0</v>
      </c>
      <c r="Z509" s="5">
        <f t="shared" si="205"/>
        <v>0</v>
      </c>
      <c r="AA509" s="5">
        <f t="shared" si="206"/>
        <v>0</v>
      </c>
      <c r="AB509" s="5">
        <f t="shared" si="207"/>
        <v>0</v>
      </c>
      <c r="AD509" s="5">
        <f t="shared" si="208"/>
        <v>0</v>
      </c>
      <c r="AE509" s="5">
        <f t="shared" si="209"/>
        <v>2</v>
      </c>
      <c r="AF509" s="5">
        <f t="shared" si="210"/>
        <v>3</v>
      </c>
      <c r="AG509" s="5">
        <f t="shared" si="211"/>
        <v>1</v>
      </c>
      <c r="AH509" s="5">
        <f t="shared" si="212"/>
        <v>0</v>
      </c>
      <c r="AJ509" s="5">
        <f t="shared" si="213"/>
        <v>0</v>
      </c>
      <c r="AK509" s="5">
        <f t="shared" si="214"/>
        <v>0</v>
      </c>
      <c r="AL509" s="5">
        <f t="shared" si="215"/>
        <v>0</v>
      </c>
      <c r="AM509" s="5">
        <f t="shared" si="216"/>
        <v>0</v>
      </c>
      <c r="AN509" s="5">
        <f t="shared" si="217"/>
        <v>0</v>
      </c>
      <c r="AP509" s="37">
        <f t="shared" si="218"/>
        <v>0</v>
      </c>
      <c r="AQ509" s="37">
        <f t="shared" si="219"/>
        <v>0</v>
      </c>
      <c r="AR509" s="5">
        <f>+IF(AP509&gt;0, IF(COUNTIF(AP$78:AP509,AP509)&lt;=1,TRUE,FALSE),0)*$C$51*-1</f>
        <v>0</v>
      </c>
      <c r="AS509" s="5">
        <f>+IF(AQ509&gt;0, IF(COUNTIF(AQ$78:AQ509,AQ509)&lt;=1,TRUE,FALSE),0)*$C$51*-1</f>
        <v>0</v>
      </c>
    </row>
    <row r="510" spans="1:45" s="5" customFormat="1" hidden="1" outlineLevel="1" x14ac:dyDescent="0.2">
      <c r="A510" s="6"/>
      <c r="F510" s="55">
        <f t="shared" si="220"/>
        <v>55.889999999997798</v>
      </c>
      <c r="G510" s="33">
        <f t="shared" si="194"/>
        <v>0</v>
      </c>
      <c r="H510" s="33">
        <f t="shared" si="195"/>
        <v>0</v>
      </c>
      <c r="I510" s="57">
        <f t="shared" si="196"/>
        <v>0</v>
      </c>
      <c r="J510" s="53">
        <f t="shared" si="197"/>
        <v>55.889999999997798</v>
      </c>
      <c r="L510" s="5">
        <f t="shared" si="221"/>
        <v>19.509999999998854</v>
      </c>
      <c r="M510" s="5">
        <f t="shared" si="222"/>
        <v>-47.540000000000248</v>
      </c>
      <c r="N510" s="5">
        <f t="shared" si="223"/>
        <v>-8.5265128291212022E-14</v>
      </c>
      <c r="O510" s="5">
        <f t="shared" si="224"/>
        <v>-91.120000000000061</v>
      </c>
      <c r="P510" s="5">
        <f t="shared" si="225"/>
        <v>63.259999999999877</v>
      </c>
      <c r="R510" s="5">
        <f t="shared" si="198"/>
        <v>2</v>
      </c>
      <c r="S510" s="5">
        <f t="shared" si="199"/>
        <v>0</v>
      </c>
      <c r="T510" s="5">
        <f t="shared" si="200"/>
        <v>0</v>
      </c>
      <c r="U510" s="5">
        <f t="shared" si="201"/>
        <v>0</v>
      </c>
      <c r="V510" s="5">
        <f t="shared" si="202"/>
        <v>1</v>
      </c>
      <c r="X510" s="5">
        <f t="shared" si="203"/>
        <v>0</v>
      </c>
      <c r="Y510" s="5">
        <f t="shared" si="204"/>
        <v>0</v>
      </c>
      <c r="Z510" s="5">
        <f t="shared" si="205"/>
        <v>0</v>
      </c>
      <c r="AA510" s="5">
        <f t="shared" si="206"/>
        <v>0</v>
      </c>
      <c r="AB510" s="5">
        <f t="shared" si="207"/>
        <v>0</v>
      </c>
      <c r="AD510" s="5">
        <f t="shared" si="208"/>
        <v>0</v>
      </c>
      <c r="AE510" s="5">
        <f t="shared" si="209"/>
        <v>2</v>
      </c>
      <c r="AF510" s="5">
        <f t="shared" si="210"/>
        <v>3</v>
      </c>
      <c r="AG510" s="5">
        <f t="shared" si="211"/>
        <v>1</v>
      </c>
      <c r="AH510" s="5">
        <f t="shared" si="212"/>
        <v>0</v>
      </c>
      <c r="AJ510" s="5">
        <f t="shared" si="213"/>
        <v>0</v>
      </c>
      <c r="AK510" s="5">
        <f t="shared" si="214"/>
        <v>0</v>
      </c>
      <c r="AL510" s="5">
        <f t="shared" si="215"/>
        <v>0</v>
      </c>
      <c r="AM510" s="5">
        <f t="shared" si="216"/>
        <v>0</v>
      </c>
      <c r="AN510" s="5">
        <f t="shared" si="217"/>
        <v>0</v>
      </c>
      <c r="AP510" s="37">
        <f t="shared" si="218"/>
        <v>0</v>
      </c>
      <c r="AQ510" s="37">
        <f t="shared" si="219"/>
        <v>0</v>
      </c>
      <c r="AR510" s="5">
        <f>+IF(AP510&gt;0, IF(COUNTIF(AP$78:AP510,AP510)&lt;=1,TRUE,FALSE),0)*$C$51*-1</f>
        <v>0</v>
      </c>
      <c r="AS510" s="5">
        <f>+IF(AQ510&gt;0, IF(COUNTIF(AQ$78:AQ510,AQ510)&lt;=1,TRUE,FALSE),0)*$C$51*-1</f>
        <v>0</v>
      </c>
    </row>
    <row r="511" spans="1:45" s="5" customFormat="1" hidden="1" outlineLevel="1" x14ac:dyDescent="0.2">
      <c r="A511" s="6"/>
      <c r="F511" s="55">
        <f t="shared" si="220"/>
        <v>55.889999999997798</v>
      </c>
      <c r="G511" s="33">
        <f t="shared" si="194"/>
        <v>0</v>
      </c>
      <c r="H511" s="33">
        <f t="shared" si="195"/>
        <v>0</v>
      </c>
      <c r="I511" s="57">
        <f t="shared" si="196"/>
        <v>0</v>
      </c>
      <c r="J511" s="53">
        <f t="shared" si="197"/>
        <v>55.889999999997798</v>
      </c>
      <c r="L511" s="5">
        <f t="shared" si="221"/>
        <v>19.509999999998854</v>
      </c>
      <c r="M511" s="5">
        <f t="shared" si="222"/>
        <v>-47.540000000000248</v>
      </c>
      <c r="N511" s="5">
        <f t="shared" si="223"/>
        <v>-8.5265128291212022E-14</v>
      </c>
      <c r="O511" s="5">
        <f t="shared" si="224"/>
        <v>-91.120000000000061</v>
      </c>
      <c r="P511" s="5">
        <f t="shared" si="225"/>
        <v>63.259999999999877</v>
      </c>
      <c r="R511" s="5">
        <f t="shared" si="198"/>
        <v>2</v>
      </c>
      <c r="S511" s="5">
        <f t="shared" si="199"/>
        <v>0</v>
      </c>
      <c r="T511" s="5">
        <f t="shared" si="200"/>
        <v>0</v>
      </c>
      <c r="U511" s="5">
        <f t="shared" si="201"/>
        <v>0</v>
      </c>
      <c r="V511" s="5">
        <f t="shared" si="202"/>
        <v>1</v>
      </c>
      <c r="X511" s="5">
        <f t="shared" si="203"/>
        <v>0</v>
      </c>
      <c r="Y511" s="5">
        <f t="shared" si="204"/>
        <v>0</v>
      </c>
      <c r="Z511" s="5">
        <f t="shared" si="205"/>
        <v>0</v>
      </c>
      <c r="AA511" s="5">
        <f t="shared" si="206"/>
        <v>0</v>
      </c>
      <c r="AB511" s="5">
        <f t="shared" si="207"/>
        <v>0</v>
      </c>
      <c r="AD511" s="5">
        <f t="shared" si="208"/>
        <v>0</v>
      </c>
      <c r="AE511" s="5">
        <f t="shared" si="209"/>
        <v>2</v>
      </c>
      <c r="AF511" s="5">
        <f t="shared" si="210"/>
        <v>3</v>
      </c>
      <c r="AG511" s="5">
        <f t="shared" si="211"/>
        <v>1</v>
      </c>
      <c r="AH511" s="5">
        <f t="shared" si="212"/>
        <v>0</v>
      </c>
      <c r="AJ511" s="5">
        <f t="shared" si="213"/>
        <v>0</v>
      </c>
      <c r="AK511" s="5">
        <f t="shared" si="214"/>
        <v>0</v>
      </c>
      <c r="AL511" s="5">
        <f t="shared" si="215"/>
        <v>0</v>
      </c>
      <c r="AM511" s="5">
        <f t="shared" si="216"/>
        <v>0</v>
      </c>
      <c r="AN511" s="5">
        <f t="shared" si="217"/>
        <v>0</v>
      </c>
      <c r="AP511" s="37">
        <f t="shared" si="218"/>
        <v>0</v>
      </c>
      <c r="AQ511" s="37">
        <f t="shared" si="219"/>
        <v>0</v>
      </c>
      <c r="AR511" s="5">
        <f>+IF(AP511&gt;0, IF(COUNTIF(AP$78:AP511,AP511)&lt;=1,TRUE,FALSE),0)*$C$51*-1</f>
        <v>0</v>
      </c>
      <c r="AS511" s="5">
        <f>+IF(AQ511&gt;0, IF(COUNTIF(AQ$78:AQ511,AQ511)&lt;=1,TRUE,FALSE),0)*$C$51*-1</f>
        <v>0</v>
      </c>
    </row>
    <row r="512" spans="1:45" s="5" customFormat="1" hidden="1" outlineLevel="1" x14ac:dyDescent="0.2">
      <c r="A512" s="6"/>
      <c r="F512" s="55">
        <f t="shared" si="220"/>
        <v>55.889999999997798</v>
      </c>
      <c r="G512" s="33">
        <f t="shared" si="194"/>
        <v>0</v>
      </c>
      <c r="H512" s="33">
        <f t="shared" si="195"/>
        <v>0</v>
      </c>
      <c r="I512" s="57">
        <f t="shared" si="196"/>
        <v>0</v>
      </c>
      <c r="J512" s="53">
        <f t="shared" si="197"/>
        <v>55.889999999997798</v>
      </c>
      <c r="L512" s="5">
        <f t="shared" si="221"/>
        <v>19.509999999998854</v>
      </c>
      <c r="M512" s="5">
        <f t="shared" si="222"/>
        <v>-47.540000000000248</v>
      </c>
      <c r="N512" s="5">
        <f t="shared" si="223"/>
        <v>-8.5265128291212022E-14</v>
      </c>
      <c r="O512" s="5">
        <f t="shared" si="224"/>
        <v>-91.120000000000061</v>
      </c>
      <c r="P512" s="5">
        <f t="shared" si="225"/>
        <v>63.259999999999877</v>
      </c>
      <c r="R512" s="5">
        <f t="shared" si="198"/>
        <v>2</v>
      </c>
      <c r="S512" s="5">
        <f t="shared" si="199"/>
        <v>0</v>
      </c>
      <c r="T512" s="5">
        <f t="shared" si="200"/>
        <v>0</v>
      </c>
      <c r="U512" s="5">
        <f t="shared" si="201"/>
        <v>0</v>
      </c>
      <c r="V512" s="5">
        <f t="shared" si="202"/>
        <v>1</v>
      </c>
      <c r="X512" s="5">
        <f t="shared" si="203"/>
        <v>0</v>
      </c>
      <c r="Y512" s="5">
        <f t="shared" si="204"/>
        <v>0</v>
      </c>
      <c r="Z512" s="5">
        <f t="shared" si="205"/>
        <v>0</v>
      </c>
      <c r="AA512" s="5">
        <f t="shared" si="206"/>
        <v>0</v>
      </c>
      <c r="AB512" s="5">
        <f t="shared" si="207"/>
        <v>0</v>
      </c>
      <c r="AD512" s="5">
        <f t="shared" si="208"/>
        <v>0</v>
      </c>
      <c r="AE512" s="5">
        <f t="shared" si="209"/>
        <v>2</v>
      </c>
      <c r="AF512" s="5">
        <f t="shared" si="210"/>
        <v>3</v>
      </c>
      <c r="AG512" s="5">
        <f t="shared" si="211"/>
        <v>1</v>
      </c>
      <c r="AH512" s="5">
        <f t="shared" si="212"/>
        <v>0</v>
      </c>
      <c r="AJ512" s="5">
        <f t="shared" si="213"/>
        <v>0</v>
      </c>
      <c r="AK512" s="5">
        <f t="shared" si="214"/>
        <v>0</v>
      </c>
      <c r="AL512" s="5">
        <f t="shared" si="215"/>
        <v>0</v>
      </c>
      <c r="AM512" s="5">
        <f t="shared" si="216"/>
        <v>0</v>
      </c>
      <c r="AN512" s="5">
        <f t="shared" si="217"/>
        <v>0</v>
      </c>
      <c r="AP512" s="37">
        <f t="shared" si="218"/>
        <v>0</v>
      </c>
      <c r="AQ512" s="37">
        <f t="shared" si="219"/>
        <v>0</v>
      </c>
      <c r="AR512" s="5">
        <f>+IF(AP512&gt;0, IF(COUNTIF(AP$78:AP512,AP512)&lt;=1,TRUE,FALSE),0)*$C$51*-1</f>
        <v>0</v>
      </c>
      <c r="AS512" s="5">
        <f>+IF(AQ512&gt;0, IF(COUNTIF(AQ$78:AQ512,AQ512)&lt;=1,TRUE,FALSE),0)*$C$51*-1</f>
        <v>0</v>
      </c>
    </row>
    <row r="513" spans="1:45" s="5" customFormat="1" hidden="1" outlineLevel="1" x14ac:dyDescent="0.2">
      <c r="A513" s="6"/>
      <c r="F513" s="55">
        <f t="shared" si="220"/>
        <v>55.889999999997798</v>
      </c>
      <c r="G513" s="33">
        <f t="shared" si="194"/>
        <v>0</v>
      </c>
      <c r="H513" s="33">
        <f t="shared" si="195"/>
        <v>0</v>
      </c>
      <c r="I513" s="57">
        <f t="shared" si="196"/>
        <v>0</v>
      </c>
      <c r="J513" s="53">
        <f t="shared" si="197"/>
        <v>55.889999999997798</v>
      </c>
      <c r="L513" s="5">
        <f t="shared" si="221"/>
        <v>19.509999999998854</v>
      </c>
      <c r="M513" s="5">
        <f t="shared" si="222"/>
        <v>-47.540000000000248</v>
      </c>
      <c r="N513" s="5">
        <f t="shared" si="223"/>
        <v>-8.5265128291212022E-14</v>
      </c>
      <c r="O513" s="5">
        <f t="shared" si="224"/>
        <v>-91.120000000000061</v>
      </c>
      <c r="P513" s="5">
        <f t="shared" si="225"/>
        <v>63.259999999999877</v>
      </c>
      <c r="R513" s="5">
        <f t="shared" si="198"/>
        <v>2</v>
      </c>
      <c r="S513" s="5">
        <f t="shared" si="199"/>
        <v>0</v>
      </c>
      <c r="T513" s="5">
        <f t="shared" si="200"/>
        <v>0</v>
      </c>
      <c r="U513" s="5">
        <f t="shared" si="201"/>
        <v>0</v>
      </c>
      <c r="V513" s="5">
        <f t="shared" si="202"/>
        <v>1</v>
      </c>
      <c r="X513" s="5">
        <f t="shared" si="203"/>
        <v>0</v>
      </c>
      <c r="Y513" s="5">
        <f t="shared" si="204"/>
        <v>0</v>
      </c>
      <c r="Z513" s="5">
        <f t="shared" si="205"/>
        <v>0</v>
      </c>
      <c r="AA513" s="5">
        <f t="shared" si="206"/>
        <v>0</v>
      </c>
      <c r="AB513" s="5">
        <f t="shared" si="207"/>
        <v>0</v>
      </c>
      <c r="AD513" s="5">
        <f t="shared" si="208"/>
        <v>0</v>
      </c>
      <c r="AE513" s="5">
        <f t="shared" si="209"/>
        <v>2</v>
      </c>
      <c r="AF513" s="5">
        <f t="shared" si="210"/>
        <v>3</v>
      </c>
      <c r="AG513" s="5">
        <f t="shared" si="211"/>
        <v>1</v>
      </c>
      <c r="AH513" s="5">
        <f t="shared" si="212"/>
        <v>0</v>
      </c>
      <c r="AJ513" s="5">
        <f t="shared" si="213"/>
        <v>0</v>
      </c>
      <c r="AK513" s="5">
        <f t="shared" si="214"/>
        <v>0</v>
      </c>
      <c r="AL513" s="5">
        <f t="shared" si="215"/>
        <v>0</v>
      </c>
      <c r="AM513" s="5">
        <f t="shared" si="216"/>
        <v>0</v>
      </c>
      <c r="AN513" s="5">
        <f t="shared" si="217"/>
        <v>0</v>
      </c>
      <c r="AP513" s="37">
        <f t="shared" si="218"/>
        <v>0</v>
      </c>
      <c r="AQ513" s="37">
        <f t="shared" si="219"/>
        <v>0</v>
      </c>
      <c r="AR513" s="5">
        <f>+IF(AP513&gt;0, IF(COUNTIF(AP$78:AP513,AP513)&lt;=1,TRUE,FALSE),0)*$C$51*-1</f>
        <v>0</v>
      </c>
      <c r="AS513" s="5">
        <f>+IF(AQ513&gt;0, IF(COUNTIF(AQ$78:AQ513,AQ513)&lt;=1,TRUE,FALSE),0)*$C$51*-1</f>
        <v>0</v>
      </c>
    </row>
    <row r="514" spans="1:45" s="5" customFormat="1" hidden="1" outlineLevel="1" x14ac:dyDescent="0.2">
      <c r="A514" s="6"/>
      <c r="F514" s="55">
        <f t="shared" si="220"/>
        <v>55.889999999997798</v>
      </c>
      <c r="G514" s="33">
        <f t="shared" si="194"/>
        <v>0</v>
      </c>
      <c r="H514" s="33">
        <f t="shared" si="195"/>
        <v>0</v>
      </c>
      <c r="I514" s="57">
        <f t="shared" si="196"/>
        <v>0</v>
      </c>
      <c r="J514" s="53">
        <f t="shared" si="197"/>
        <v>55.889999999997798</v>
      </c>
      <c r="L514" s="5">
        <f t="shared" si="221"/>
        <v>19.509999999998854</v>
      </c>
      <c r="M514" s="5">
        <f t="shared" si="222"/>
        <v>-47.540000000000248</v>
      </c>
      <c r="N514" s="5">
        <f t="shared" si="223"/>
        <v>-8.5265128291212022E-14</v>
      </c>
      <c r="O514" s="5">
        <f t="shared" si="224"/>
        <v>-91.120000000000061</v>
      </c>
      <c r="P514" s="5">
        <f t="shared" si="225"/>
        <v>63.259999999999877</v>
      </c>
      <c r="R514" s="5">
        <f t="shared" si="198"/>
        <v>2</v>
      </c>
      <c r="S514" s="5">
        <f t="shared" si="199"/>
        <v>0</v>
      </c>
      <c r="T514" s="5">
        <f t="shared" si="200"/>
        <v>0</v>
      </c>
      <c r="U514" s="5">
        <f t="shared" si="201"/>
        <v>0</v>
      </c>
      <c r="V514" s="5">
        <f t="shared" si="202"/>
        <v>1</v>
      </c>
      <c r="X514" s="5">
        <f t="shared" si="203"/>
        <v>0</v>
      </c>
      <c r="Y514" s="5">
        <f t="shared" si="204"/>
        <v>0</v>
      </c>
      <c r="Z514" s="5">
        <f t="shared" si="205"/>
        <v>0</v>
      </c>
      <c r="AA514" s="5">
        <f t="shared" si="206"/>
        <v>0</v>
      </c>
      <c r="AB514" s="5">
        <f t="shared" si="207"/>
        <v>0</v>
      </c>
      <c r="AD514" s="5">
        <f t="shared" si="208"/>
        <v>0</v>
      </c>
      <c r="AE514" s="5">
        <f t="shared" si="209"/>
        <v>2</v>
      </c>
      <c r="AF514" s="5">
        <f t="shared" si="210"/>
        <v>3</v>
      </c>
      <c r="AG514" s="5">
        <f t="shared" si="211"/>
        <v>1</v>
      </c>
      <c r="AH514" s="5">
        <f t="shared" si="212"/>
        <v>0</v>
      </c>
      <c r="AJ514" s="5">
        <f t="shared" si="213"/>
        <v>0</v>
      </c>
      <c r="AK514" s="5">
        <f t="shared" si="214"/>
        <v>0</v>
      </c>
      <c r="AL514" s="5">
        <f t="shared" si="215"/>
        <v>0</v>
      </c>
      <c r="AM514" s="5">
        <f t="shared" si="216"/>
        <v>0</v>
      </c>
      <c r="AN514" s="5">
        <f t="shared" si="217"/>
        <v>0</v>
      </c>
      <c r="AP514" s="37">
        <f t="shared" si="218"/>
        <v>0</v>
      </c>
      <c r="AQ514" s="37">
        <f t="shared" si="219"/>
        <v>0</v>
      </c>
      <c r="AR514" s="5">
        <f>+IF(AP514&gt;0, IF(COUNTIF(AP$78:AP514,AP514)&lt;=1,TRUE,FALSE),0)*$C$51*-1</f>
        <v>0</v>
      </c>
      <c r="AS514" s="5">
        <f>+IF(AQ514&gt;0, IF(COUNTIF(AQ$78:AQ514,AQ514)&lt;=1,TRUE,FALSE),0)*$C$51*-1</f>
        <v>0</v>
      </c>
    </row>
    <row r="515" spans="1:45" s="5" customFormat="1" hidden="1" outlineLevel="1" x14ac:dyDescent="0.2">
      <c r="A515" s="6"/>
      <c r="F515" s="55">
        <f t="shared" si="220"/>
        <v>55.889999999997798</v>
      </c>
      <c r="G515" s="33">
        <f t="shared" si="194"/>
        <v>0</v>
      </c>
      <c r="H515" s="33">
        <f t="shared" si="195"/>
        <v>0</v>
      </c>
      <c r="I515" s="57">
        <f t="shared" si="196"/>
        <v>0</v>
      </c>
      <c r="J515" s="53">
        <f t="shared" si="197"/>
        <v>55.889999999997798</v>
      </c>
      <c r="L515" s="5">
        <f t="shared" si="221"/>
        <v>19.509999999998854</v>
      </c>
      <c r="M515" s="5">
        <f t="shared" si="222"/>
        <v>-47.540000000000248</v>
      </c>
      <c r="N515" s="5">
        <f t="shared" si="223"/>
        <v>-8.5265128291212022E-14</v>
      </c>
      <c r="O515" s="5">
        <f t="shared" si="224"/>
        <v>-91.120000000000061</v>
      </c>
      <c r="P515" s="5">
        <f t="shared" si="225"/>
        <v>63.259999999999877</v>
      </c>
      <c r="R515" s="5">
        <f t="shared" si="198"/>
        <v>2</v>
      </c>
      <c r="S515" s="5">
        <f t="shared" si="199"/>
        <v>0</v>
      </c>
      <c r="T515" s="5">
        <f t="shared" si="200"/>
        <v>0</v>
      </c>
      <c r="U515" s="5">
        <f t="shared" si="201"/>
        <v>0</v>
      </c>
      <c r="V515" s="5">
        <f t="shared" si="202"/>
        <v>1</v>
      </c>
      <c r="X515" s="5">
        <f t="shared" si="203"/>
        <v>0</v>
      </c>
      <c r="Y515" s="5">
        <f t="shared" si="204"/>
        <v>0</v>
      </c>
      <c r="Z515" s="5">
        <f t="shared" si="205"/>
        <v>0</v>
      </c>
      <c r="AA515" s="5">
        <f t="shared" si="206"/>
        <v>0</v>
      </c>
      <c r="AB515" s="5">
        <f t="shared" si="207"/>
        <v>0</v>
      </c>
      <c r="AD515" s="5">
        <f t="shared" si="208"/>
        <v>0</v>
      </c>
      <c r="AE515" s="5">
        <f t="shared" si="209"/>
        <v>2</v>
      </c>
      <c r="AF515" s="5">
        <f t="shared" si="210"/>
        <v>3</v>
      </c>
      <c r="AG515" s="5">
        <f t="shared" si="211"/>
        <v>1</v>
      </c>
      <c r="AH515" s="5">
        <f t="shared" si="212"/>
        <v>0</v>
      </c>
      <c r="AJ515" s="5">
        <f t="shared" si="213"/>
        <v>0</v>
      </c>
      <c r="AK515" s="5">
        <f t="shared" si="214"/>
        <v>0</v>
      </c>
      <c r="AL515" s="5">
        <f t="shared" si="215"/>
        <v>0</v>
      </c>
      <c r="AM515" s="5">
        <f t="shared" si="216"/>
        <v>0</v>
      </c>
      <c r="AN515" s="5">
        <f t="shared" si="217"/>
        <v>0</v>
      </c>
      <c r="AP515" s="37">
        <f t="shared" si="218"/>
        <v>0</v>
      </c>
      <c r="AQ515" s="37">
        <f t="shared" si="219"/>
        <v>0</v>
      </c>
      <c r="AR515" s="5">
        <f>+IF(AP515&gt;0, IF(COUNTIF(AP$78:AP515,AP515)&lt;=1,TRUE,FALSE),0)*$C$51*-1</f>
        <v>0</v>
      </c>
      <c r="AS515" s="5">
        <f>+IF(AQ515&gt;0, IF(COUNTIF(AQ$78:AQ515,AQ515)&lt;=1,TRUE,FALSE),0)*$C$51*-1</f>
        <v>0</v>
      </c>
    </row>
    <row r="516" spans="1:45" s="5" customFormat="1" hidden="1" outlineLevel="1" x14ac:dyDescent="0.2">
      <c r="A516" s="6"/>
      <c r="F516" s="55">
        <f t="shared" si="220"/>
        <v>55.889999999997798</v>
      </c>
      <c r="G516" s="33">
        <f t="shared" si="194"/>
        <v>0</v>
      </c>
      <c r="H516" s="33">
        <f t="shared" si="195"/>
        <v>0</v>
      </c>
      <c r="I516" s="57">
        <f t="shared" si="196"/>
        <v>0</v>
      </c>
      <c r="J516" s="53">
        <f t="shared" si="197"/>
        <v>55.889999999997798</v>
      </c>
      <c r="L516" s="5">
        <f t="shared" si="221"/>
        <v>19.509999999998854</v>
      </c>
      <c r="M516" s="5">
        <f t="shared" si="222"/>
        <v>-47.540000000000248</v>
      </c>
      <c r="N516" s="5">
        <f t="shared" si="223"/>
        <v>-8.5265128291212022E-14</v>
      </c>
      <c r="O516" s="5">
        <f t="shared" si="224"/>
        <v>-91.120000000000061</v>
      </c>
      <c r="P516" s="5">
        <f t="shared" si="225"/>
        <v>63.259999999999877</v>
      </c>
      <c r="R516" s="5">
        <f t="shared" si="198"/>
        <v>2</v>
      </c>
      <c r="S516" s="5">
        <f t="shared" si="199"/>
        <v>0</v>
      </c>
      <c r="T516" s="5">
        <f t="shared" si="200"/>
        <v>0</v>
      </c>
      <c r="U516" s="5">
        <f t="shared" si="201"/>
        <v>0</v>
      </c>
      <c r="V516" s="5">
        <f t="shared" si="202"/>
        <v>1</v>
      </c>
      <c r="X516" s="5">
        <f t="shared" si="203"/>
        <v>0</v>
      </c>
      <c r="Y516" s="5">
        <f t="shared" si="204"/>
        <v>0</v>
      </c>
      <c r="Z516" s="5">
        <f t="shared" si="205"/>
        <v>0</v>
      </c>
      <c r="AA516" s="5">
        <f t="shared" si="206"/>
        <v>0</v>
      </c>
      <c r="AB516" s="5">
        <f t="shared" si="207"/>
        <v>0</v>
      </c>
      <c r="AD516" s="5">
        <f t="shared" si="208"/>
        <v>0</v>
      </c>
      <c r="AE516" s="5">
        <f t="shared" si="209"/>
        <v>2</v>
      </c>
      <c r="AF516" s="5">
        <f t="shared" si="210"/>
        <v>3</v>
      </c>
      <c r="AG516" s="5">
        <f t="shared" si="211"/>
        <v>1</v>
      </c>
      <c r="AH516" s="5">
        <f t="shared" si="212"/>
        <v>0</v>
      </c>
      <c r="AJ516" s="5">
        <f t="shared" si="213"/>
        <v>0</v>
      </c>
      <c r="AK516" s="5">
        <f t="shared" si="214"/>
        <v>0</v>
      </c>
      <c r="AL516" s="5">
        <f t="shared" si="215"/>
        <v>0</v>
      </c>
      <c r="AM516" s="5">
        <f t="shared" si="216"/>
        <v>0</v>
      </c>
      <c r="AN516" s="5">
        <f t="shared" si="217"/>
        <v>0</v>
      </c>
      <c r="AP516" s="37">
        <f t="shared" si="218"/>
        <v>0</v>
      </c>
      <c r="AQ516" s="37">
        <f t="shared" si="219"/>
        <v>0</v>
      </c>
      <c r="AR516" s="5">
        <f>+IF(AP516&gt;0, IF(COUNTIF(AP$78:AP516,AP516)&lt;=1,TRUE,FALSE),0)*$C$51*-1</f>
        <v>0</v>
      </c>
      <c r="AS516" s="5">
        <f>+IF(AQ516&gt;0, IF(COUNTIF(AQ$78:AQ516,AQ516)&lt;=1,TRUE,FALSE),0)*$C$51*-1</f>
        <v>0</v>
      </c>
    </row>
    <row r="517" spans="1:45" s="5" customFormat="1" hidden="1" outlineLevel="1" x14ac:dyDescent="0.2">
      <c r="A517" s="6"/>
      <c r="F517" s="55">
        <f t="shared" si="220"/>
        <v>55.889999999997798</v>
      </c>
      <c r="G517" s="33">
        <f t="shared" si="194"/>
        <v>0</v>
      </c>
      <c r="H517" s="33">
        <f t="shared" si="195"/>
        <v>0</v>
      </c>
      <c r="I517" s="57">
        <f t="shared" si="196"/>
        <v>0</v>
      </c>
      <c r="J517" s="53">
        <f t="shared" si="197"/>
        <v>55.889999999997798</v>
      </c>
      <c r="L517" s="5">
        <f t="shared" si="221"/>
        <v>19.509999999998854</v>
      </c>
      <c r="M517" s="5">
        <f t="shared" si="222"/>
        <v>-47.540000000000248</v>
      </c>
      <c r="N517" s="5">
        <f t="shared" si="223"/>
        <v>-8.5265128291212022E-14</v>
      </c>
      <c r="O517" s="5">
        <f t="shared" si="224"/>
        <v>-91.120000000000061</v>
      </c>
      <c r="P517" s="5">
        <f t="shared" si="225"/>
        <v>63.259999999999877</v>
      </c>
      <c r="R517" s="5">
        <f t="shared" si="198"/>
        <v>2</v>
      </c>
      <c r="S517" s="5">
        <f t="shared" si="199"/>
        <v>0</v>
      </c>
      <c r="T517" s="5">
        <f t="shared" si="200"/>
        <v>0</v>
      </c>
      <c r="U517" s="5">
        <f t="shared" si="201"/>
        <v>0</v>
      </c>
      <c r="V517" s="5">
        <f t="shared" si="202"/>
        <v>1</v>
      </c>
      <c r="X517" s="5">
        <f t="shared" si="203"/>
        <v>0</v>
      </c>
      <c r="Y517" s="5">
        <f t="shared" si="204"/>
        <v>0</v>
      </c>
      <c r="Z517" s="5">
        <f t="shared" si="205"/>
        <v>0</v>
      </c>
      <c r="AA517" s="5">
        <f t="shared" si="206"/>
        <v>0</v>
      </c>
      <c r="AB517" s="5">
        <f t="shared" si="207"/>
        <v>0</v>
      </c>
      <c r="AD517" s="5">
        <f t="shared" si="208"/>
        <v>0</v>
      </c>
      <c r="AE517" s="5">
        <f t="shared" si="209"/>
        <v>2</v>
      </c>
      <c r="AF517" s="5">
        <f t="shared" si="210"/>
        <v>3</v>
      </c>
      <c r="AG517" s="5">
        <f t="shared" si="211"/>
        <v>1</v>
      </c>
      <c r="AH517" s="5">
        <f t="shared" si="212"/>
        <v>0</v>
      </c>
      <c r="AJ517" s="5">
        <f t="shared" si="213"/>
        <v>0</v>
      </c>
      <c r="AK517" s="5">
        <f t="shared" si="214"/>
        <v>0</v>
      </c>
      <c r="AL517" s="5">
        <f t="shared" si="215"/>
        <v>0</v>
      </c>
      <c r="AM517" s="5">
        <f t="shared" si="216"/>
        <v>0</v>
      </c>
      <c r="AN517" s="5">
        <f t="shared" si="217"/>
        <v>0</v>
      </c>
      <c r="AP517" s="37">
        <f t="shared" si="218"/>
        <v>0</v>
      </c>
      <c r="AQ517" s="37">
        <f t="shared" si="219"/>
        <v>0</v>
      </c>
      <c r="AR517" s="5">
        <f>+IF(AP517&gt;0, IF(COUNTIF(AP$78:AP517,AP517)&lt;=1,TRUE,FALSE),0)*$C$51*-1</f>
        <v>0</v>
      </c>
      <c r="AS517" s="5">
        <f>+IF(AQ517&gt;0, IF(COUNTIF(AQ$78:AQ517,AQ517)&lt;=1,TRUE,FALSE),0)*$C$51*-1</f>
        <v>0</v>
      </c>
    </row>
    <row r="518" spans="1:45" s="5" customFormat="1" hidden="1" outlineLevel="1" x14ac:dyDescent="0.2">
      <c r="A518" s="6"/>
      <c r="F518" s="55">
        <f t="shared" si="220"/>
        <v>55.889999999997798</v>
      </c>
      <c r="G518" s="33">
        <f t="shared" si="194"/>
        <v>0</v>
      </c>
      <c r="H518" s="33">
        <f t="shared" si="195"/>
        <v>0</v>
      </c>
      <c r="I518" s="57">
        <f t="shared" si="196"/>
        <v>0</v>
      </c>
      <c r="J518" s="53">
        <f t="shared" si="197"/>
        <v>55.889999999997798</v>
      </c>
      <c r="L518" s="5">
        <f t="shared" si="221"/>
        <v>19.509999999998854</v>
      </c>
      <c r="M518" s="5">
        <f t="shared" si="222"/>
        <v>-47.540000000000248</v>
      </c>
      <c r="N518" s="5">
        <f t="shared" si="223"/>
        <v>-8.5265128291212022E-14</v>
      </c>
      <c r="O518" s="5">
        <f t="shared" si="224"/>
        <v>-91.120000000000061</v>
      </c>
      <c r="P518" s="5">
        <f t="shared" si="225"/>
        <v>63.259999999999877</v>
      </c>
      <c r="R518" s="5">
        <f t="shared" si="198"/>
        <v>2</v>
      </c>
      <c r="S518" s="5">
        <f t="shared" si="199"/>
        <v>0</v>
      </c>
      <c r="T518" s="5">
        <f t="shared" si="200"/>
        <v>0</v>
      </c>
      <c r="U518" s="5">
        <f t="shared" si="201"/>
        <v>0</v>
      </c>
      <c r="V518" s="5">
        <f t="shared" si="202"/>
        <v>1</v>
      </c>
      <c r="X518" s="5">
        <f t="shared" si="203"/>
        <v>0</v>
      </c>
      <c r="Y518" s="5">
        <f t="shared" si="204"/>
        <v>0</v>
      </c>
      <c r="Z518" s="5">
        <f t="shared" si="205"/>
        <v>0</v>
      </c>
      <c r="AA518" s="5">
        <f t="shared" si="206"/>
        <v>0</v>
      </c>
      <c r="AB518" s="5">
        <f t="shared" si="207"/>
        <v>0</v>
      </c>
      <c r="AD518" s="5">
        <f t="shared" si="208"/>
        <v>0</v>
      </c>
      <c r="AE518" s="5">
        <f t="shared" si="209"/>
        <v>2</v>
      </c>
      <c r="AF518" s="5">
        <f t="shared" si="210"/>
        <v>3</v>
      </c>
      <c r="AG518" s="5">
        <f t="shared" si="211"/>
        <v>1</v>
      </c>
      <c r="AH518" s="5">
        <f t="shared" si="212"/>
        <v>0</v>
      </c>
      <c r="AJ518" s="5">
        <f t="shared" si="213"/>
        <v>0</v>
      </c>
      <c r="AK518" s="5">
        <f t="shared" si="214"/>
        <v>0</v>
      </c>
      <c r="AL518" s="5">
        <f t="shared" si="215"/>
        <v>0</v>
      </c>
      <c r="AM518" s="5">
        <f t="shared" si="216"/>
        <v>0</v>
      </c>
      <c r="AN518" s="5">
        <f t="shared" si="217"/>
        <v>0</v>
      </c>
      <c r="AP518" s="37">
        <f t="shared" si="218"/>
        <v>0</v>
      </c>
      <c r="AQ518" s="37">
        <f t="shared" si="219"/>
        <v>0</v>
      </c>
      <c r="AR518" s="5">
        <f>+IF(AP518&gt;0, IF(COUNTIF(AP$78:AP518,AP518)&lt;=1,TRUE,FALSE),0)*$C$51*-1</f>
        <v>0</v>
      </c>
      <c r="AS518" s="5">
        <f>+IF(AQ518&gt;0, IF(COUNTIF(AQ$78:AQ518,AQ518)&lt;=1,TRUE,FALSE),0)*$C$51*-1</f>
        <v>0</v>
      </c>
    </row>
    <row r="519" spans="1:45" s="5" customFormat="1" hidden="1" outlineLevel="1" x14ac:dyDescent="0.2">
      <c r="A519" s="6"/>
      <c r="F519" s="55">
        <f t="shared" si="220"/>
        <v>55.889999999997798</v>
      </c>
      <c r="G519" s="33">
        <f t="shared" si="194"/>
        <v>0</v>
      </c>
      <c r="H519" s="33">
        <f t="shared" si="195"/>
        <v>0</v>
      </c>
      <c r="I519" s="57">
        <f t="shared" si="196"/>
        <v>0</v>
      </c>
      <c r="J519" s="53">
        <f t="shared" si="197"/>
        <v>55.889999999997798</v>
      </c>
      <c r="L519" s="5">
        <f t="shared" si="221"/>
        <v>19.509999999998854</v>
      </c>
      <c r="M519" s="5">
        <f t="shared" si="222"/>
        <v>-47.540000000000248</v>
      </c>
      <c r="N519" s="5">
        <f t="shared" si="223"/>
        <v>-8.5265128291212022E-14</v>
      </c>
      <c r="O519" s="5">
        <f t="shared" si="224"/>
        <v>-91.120000000000061</v>
      </c>
      <c r="P519" s="5">
        <f t="shared" si="225"/>
        <v>63.259999999999877</v>
      </c>
      <c r="R519" s="5">
        <f t="shared" si="198"/>
        <v>2</v>
      </c>
      <c r="S519" s="5">
        <f t="shared" si="199"/>
        <v>0</v>
      </c>
      <c r="T519" s="5">
        <f t="shared" si="200"/>
        <v>0</v>
      </c>
      <c r="U519" s="5">
        <f t="shared" si="201"/>
        <v>0</v>
      </c>
      <c r="V519" s="5">
        <f t="shared" si="202"/>
        <v>1</v>
      </c>
      <c r="X519" s="5">
        <f t="shared" si="203"/>
        <v>0</v>
      </c>
      <c r="Y519" s="5">
        <f t="shared" si="204"/>
        <v>0</v>
      </c>
      <c r="Z519" s="5">
        <f t="shared" si="205"/>
        <v>0</v>
      </c>
      <c r="AA519" s="5">
        <f t="shared" si="206"/>
        <v>0</v>
      </c>
      <c r="AB519" s="5">
        <f t="shared" si="207"/>
        <v>0</v>
      </c>
      <c r="AD519" s="5">
        <f t="shared" si="208"/>
        <v>0</v>
      </c>
      <c r="AE519" s="5">
        <f t="shared" si="209"/>
        <v>2</v>
      </c>
      <c r="AF519" s="5">
        <f t="shared" si="210"/>
        <v>3</v>
      </c>
      <c r="AG519" s="5">
        <f t="shared" si="211"/>
        <v>1</v>
      </c>
      <c r="AH519" s="5">
        <f t="shared" si="212"/>
        <v>0</v>
      </c>
      <c r="AJ519" s="5">
        <f t="shared" si="213"/>
        <v>0</v>
      </c>
      <c r="AK519" s="5">
        <f t="shared" si="214"/>
        <v>0</v>
      </c>
      <c r="AL519" s="5">
        <f t="shared" si="215"/>
        <v>0</v>
      </c>
      <c r="AM519" s="5">
        <f t="shared" si="216"/>
        <v>0</v>
      </c>
      <c r="AN519" s="5">
        <f t="shared" si="217"/>
        <v>0</v>
      </c>
      <c r="AP519" s="37">
        <f t="shared" si="218"/>
        <v>0</v>
      </c>
      <c r="AQ519" s="37">
        <f t="shared" si="219"/>
        <v>0</v>
      </c>
      <c r="AR519" s="5">
        <f>+IF(AP519&gt;0, IF(COUNTIF(AP$78:AP519,AP519)&lt;=1,TRUE,FALSE),0)*$C$51*-1</f>
        <v>0</v>
      </c>
      <c r="AS519" s="5">
        <f>+IF(AQ519&gt;0, IF(COUNTIF(AQ$78:AQ519,AQ519)&lt;=1,TRUE,FALSE),0)*$C$51*-1</f>
        <v>0</v>
      </c>
    </row>
    <row r="520" spans="1:45" s="5" customFormat="1" hidden="1" outlineLevel="1" x14ac:dyDescent="0.2">
      <c r="A520" s="6"/>
      <c r="F520" s="55">
        <f t="shared" si="220"/>
        <v>55.889999999997798</v>
      </c>
      <c r="G520" s="33">
        <f t="shared" si="194"/>
        <v>0</v>
      </c>
      <c r="H520" s="33">
        <f t="shared" si="195"/>
        <v>0</v>
      </c>
      <c r="I520" s="57">
        <f t="shared" si="196"/>
        <v>0</v>
      </c>
      <c r="J520" s="53">
        <f t="shared" si="197"/>
        <v>55.889999999997798</v>
      </c>
      <c r="L520" s="5">
        <f t="shared" si="221"/>
        <v>19.509999999998854</v>
      </c>
      <c r="M520" s="5">
        <f t="shared" si="222"/>
        <v>-47.540000000000248</v>
      </c>
      <c r="N520" s="5">
        <f t="shared" si="223"/>
        <v>-8.5265128291212022E-14</v>
      </c>
      <c r="O520" s="5">
        <f t="shared" si="224"/>
        <v>-91.120000000000061</v>
      </c>
      <c r="P520" s="5">
        <f t="shared" si="225"/>
        <v>63.259999999999877</v>
      </c>
      <c r="R520" s="5">
        <f t="shared" si="198"/>
        <v>2</v>
      </c>
      <c r="S520" s="5">
        <f t="shared" si="199"/>
        <v>0</v>
      </c>
      <c r="T520" s="5">
        <f t="shared" si="200"/>
        <v>0</v>
      </c>
      <c r="U520" s="5">
        <f t="shared" si="201"/>
        <v>0</v>
      </c>
      <c r="V520" s="5">
        <f t="shared" si="202"/>
        <v>1</v>
      </c>
      <c r="X520" s="5">
        <f t="shared" si="203"/>
        <v>0</v>
      </c>
      <c r="Y520" s="5">
        <f t="shared" si="204"/>
        <v>0</v>
      </c>
      <c r="Z520" s="5">
        <f t="shared" si="205"/>
        <v>0</v>
      </c>
      <c r="AA520" s="5">
        <f t="shared" si="206"/>
        <v>0</v>
      </c>
      <c r="AB520" s="5">
        <f t="shared" si="207"/>
        <v>0</v>
      </c>
      <c r="AD520" s="5">
        <f t="shared" si="208"/>
        <v>0</v>
      </c>
      <c r="AE520" s="5">
        <f t="shared" si="209"/>
        <v>2</v>
      </c>
      <c r="AF520" s="5">
        <f t="shared" si="210"/>
        <v>3</v>
      </c>
      <c r="AG520" s="5">
        <f t="shared" si="211"/>
        <v>1</v>
      </c>
      <c r="AH520" s="5">
        <f t="shared" si="212"/>
        <v>0</v>
      </c>
      <c r="AJ520" s="5">
        <f t="shared" si="213"/>
        <v>0</v>
      </c>
      <c r="AK520" s="5">
        <f t="shared" si="214"/>
        <v>0</v>
      </c>
      <c r="AL520" s="5">
        <f t="shared" si="215"/>
        <v>0</v>
      </c>
      <c r="AM520" s="5">
        <f t="shared" si="216"/>
        <v>0</v>
      </c>
      <c r="AN520" s="5">
        <f t="shared" si="217"/>
        <v>0</v>
      </c>
      <c r="AP520" s="37">
        <f t="shared" si="218"/>
        <v>0</v>
      </c>
      <c r="AQ520" s="37">
        <f t="shared" si="219"/>
        <v>0</v>
      </c>
      <c r="AR520" s="5">
        <f>+IF(AP520&gt;0, IF(COUNTIF(AP$78:AP520,AP520)&lt;=1,TRUE,FALSE),0)*$C$51*-1</f>
        <v>0</v>
      </c>
      <c r="AS520" s="5">
        <f>+IF(AQ520&gt;0, IF(COUNTIF(AQ$78:AQ520,AQ520)&lt;=1,TRUE,FALSE),0)*$C$51*-1</f>
        <v>0</v>
      </c>
    </row>
    <row r="521" spans="1:45" s="5" customFormat="1" hidden="1" outlineLevel="1" x14ac:dyDescent="0.2">
      <c r="A521" s="6"/>
      <c r="F521" s="55">
        <f t="shared" si="220"/>
        <v>55.889999999997798</v>
      </c>
      <c r="G521" s="33">
        <f t="shared" si="194"/>
        <v>0</v>
      </c>
      <c r="H521" s="33">
        <f t="shared" si="195"/>
        <v>0</v>
      </c>
      <c r="I521" s="57">
        <f t="shared" si="196"/>
        <v>0</v>
      </c>
      <c r="J521" s="53">
        <f t="shared" si="197"/>
        <v>55.889999999997798</v>
      </c>
      <c r="L521" s="5">
        <f t="shared" si="221"/>
        <v>19.509999999998854</v>
      </c>
      <c r="M521" s="5">
        <f t="shared" si="222"/>
        <v>-47.540000000000248</v>
      </c>
      <c r="N521" s="5">
        <f t="shared" si="223"/>
        <v>-8.5265128291212022E-14</v>
      </c>
      <c r="O521" s="5">
        <f t="shared" si="224"/>
        <v>-91.120000000000061</v>
      </c>
      <c r="P521" s="5">
        <f t="shared" si="225"/>
        <v>63.259999999999877</v>
      </c>
      <c r="R521" s="5">
        <f t="shared" si="198"/>
        <v>2</v>
      </c>
      <c r="S521" s="5">
        <f t="shared" si="199"/>
        <v>0</v>
      </c>
      <c r="T521" s="5">
        <f t="shared" si="200"/>
        <v>0</v>
      </c>
      <c r="U521" s="5">
        <f t="shared" si="201"/>
        <v>0</v>
      </c>
      <c r="V521" s="5">
        <f t="shared" si="202"/>
        <v>1</v>
      </c>
      <c r="X521" s="5">
        <f t="shared" si="203"/>
        <v>0</v>
      </c>
      <c r="Y521" s="5">
        <f t="shared" si="204"/>
        <v>0</v>
      </c>
      <c r="Z521" s="5">
        <f t="shared" si="205"/>
        <v>0</v>
      </c>
      <c r="AA521" s="5">
        <f t="shared" si="206"/>
        <v>0</v>
      </c>
      <c r="AB521" s="5">
        <f t="shared" si="207"/>
        <v>0</v>
      </c>
      <c r="AD521" s="5">
        <f t="shared" si="208"/>
        <v>0</v>
      </c>
      <c r="AE521" s="5">
        <f t="shared" si="209"/>
        <v>2</v>
      </c>
      <c r="AF521" s="5">
        <f t="shared" si="210"/>
        <v>3</v>
      </c>
      <c r="AG521" s="5">
        <f t="shared" si="211"/>
        <v>1</v>
      </c>
      <c r="AH521" s="5">
        <f t="shared" si="212"/>
        <v>0</v>
      </c>
      <c r="AJ521" s="5">
        <f t="shared" si="213"/>
        <v>0</v>
      </c>
      <c r="AK521" s="5">
        <f t="shared" si="214"/>
        <v>0</v>
      </c>
      <c r="AL521" s="5">
        <f t="shared" si="215"/>
        <v>0</v>
      </c>
      <c r="AM521" s="5">
        <f t="shared" si="216"/>
        <v>0</v>
      </c>
      <c r="AN521" s="5">
        <f t="shared" si="217"/>
        <v>0</v>
      </c>
      <c r="AP521" s="37">
        <f t="shared" si="218"/>
        <v>0</v>
      </c>
      <c r="AQ521" s="37">
        <f t="shared" si="219"/>
        <v>0</v>
      </c>
      <c r="AR521" s="5">
        <f>+IF(AP521&gt;0, IF(COUNTIF(AP$78:AP521,AP521)&lt;=1,TRUE,FALSE),0)*$C$51*-1</f>
        <v>0</v>
      </c>
      <c r="AS521" s="5">
        <f>+IF(AQ521&gt;0, IF(COUNTIF(AQ$78:AQ521,AQ521)&lt;=1,TRUE,FALSE),0)*$C$51*-1</f>
        <v>0</v>
      </c>
    </row>
    <row r="522" spans="1:45" s="5" customFormat="1" hidden="1" outlineLevel="1" x14ac:dyDescent="0.2">
      <c r="A522" s="6"/>
      <c r="F522" s="55">
        <f t="shared" si="220"/>
        <v>55.889999999997798</v>
      </c>
      <c r="G522" s="33">
        <f t="shared" si="194"/>
        <v>0</v>
      </c>
      <c r="H522" s="33">
        <f t="shared" si="195"/>
        <v>0</v>
      </c>
      <c r="I522" s="57">
        <f t="shared" si="196"/>
        <v>0</v>
      </c>
      <c r="J522" s="53">
        <f t="shared" si="197"/>
        <v>55.889999999997798</v>
      </c>
      <c r="L522" s="5">
        <f t="shared" si="221"/>
        <v>19.509999999998854</v>
      </c>
      <c r="M522" s="5">
        <f t="shared" si="222"/>
        <v>-47.540000000000248</v>
      </c>
      <c r="N522" s="5">
        <f t="shared" si="223"/>
        <v>-8.5265128291212022E-14</v>
      </c>
      <c r="O522" s="5">
        <f t="shared" si="224"/>
        <v>-91.120000000000061</v>
      </c>
      <c r="P522" s="5">
        <f t="shared" si="225"/>
        <v>63.259999999999877</v>
      </c>
      <c r="R522" s="5">
        <f t="shared" si="198"/>
        <v>2</v>
      </c>
      <c r="S522" s="5">
        <f t="shared" si="199"/>
        <v>0</v>
      </c>
      <c r="T522" s="5">
        <f t="shared" si="200"/>
        <v>0</v>
      </c>
      <c r="U522" s="5">
        <f t="shared" si="201"/>
        <v>0</v>
      </c>
      <c r="V522" s="5">
        <f t="shared" si="202"/>
        <v>1</v>
      </c>
      <c r="X522" s="5">
        <f t="shared" si="203"/>
        <v>0</v>
      </c>
      <c r="Y522" s="5">
        <f t="shared" si="204"/>
        <v>0</v>
      </c>
      <c r="Z522" s="5">
        <f t="shared" si="205"/>
        <v>0</v>
      </c>
      <c r="AA522" s="5">
        <f t="shared" si="206"/>
        <v>0</v>
      </c>
      <c r="AB522" s="5">
        <f t="shared" si="207"/>
        <v>0</v>
      </c>
      <c r="AD522" s="5">
        <f t="shared" si="208"/>
        <v>0</v>
      </c>
      <c r="AE522" s="5">
        <f t="shared" si="209"/>
        <v>2</v>
      </c>
      <c r="AF522" s="5">
        <f t="shared" si="210"/>
        <v>3</v>
      </c>
      <c r="AG522" s="5">
        <f t="shared" si="211"/>
        <v>1</v>
      </c>
      <c r="AH522" s="5">
        <f t="shared" si="212"/>
        <v>0</v>
      </c>
      <c r="AJ522" s="5">
        <f t="shared" si="213"/>
        <v>0</v>
      </c>
      <c r="AK522" s="5">
        <f t="shared" si="214"/>
        <v>0</v>
      </c>
      <c r="AL522" s="5">
        <f t="shared" si="215"/>
        <v>0</v>
      </c>
      <c r="AM522" s="5">
        <f t="shared" si="216"/>
        <v>0</v>
      </c>
      <c r="AN522" s="5">
        <f t="shared" si="217"/>
        <v>0</v>
      </c>
      <c r="AP522" s="37">
        <f t="shared" si="218"/>
        <v>0</v>
      </c>
      <c r="AQ522" s="37">
        <f t="shared" si="219"/>
        <v>0</v>
      </c>
      <c r="AR522" s="5">
        <f>+IF(AP522&gt;0, IF(COUNTIF(AP$78:AP522,AP522)&lt;=1,TRUE,FALSE),0)*$C$51*-1</f>
        <v>0</v>
      </c>
      <c r="AS522" s="5">
        <f>+IF(AQ522&gt;0, IF(COUNTIF(AQ$78:AQ522,AQ522)&lt;=1,TRUE,FALSE),0)*$C$51*-1</f>
        <v>0</v>
      </c>
    </row>
    <row r="523" spans="1:45" s="5" customFormat="1" hidden="1" outlineLevel="1" x14ac:dyDescent="0.2">
      <c r="A523" s="6"/>
      <c r="F523" s="55">
        <f t="shared" si="220"/>
        <v>55.889999999997798</v>
      </c>
      <c r="G523" s="33">
        <f t="shared" si="194"/>
        <v>0</v>
      </c>
      <c r="H523" s="33">
        <f t="shared" si="195"/>
        <v>0</v>
      </c>
      <c r="I523" s="57">
        <f t="shared" si="196"/>
        <v>0</v>
      </c>
      <c r="J523" s="53">
        <f t="shared" si="197"/>
        <v>55.889999999997798</v>
      </c>
      <c r="L523" s="5">
        <f t="shared" si="221"/>
        <v>19.509999999998854</v>
      </c>
      <c r="M523" s="5">
        <f t="shared" si="222"/>
        <v>-47.540000000000248</v>
      </c>
      <c r="N523" s="5">
        <f t="shared" si="223"/>
        <v>-8.5265128291212022E-14</v>
      </c>
      <c r="O523" s="5">
        <f t="shared" si="224"/>
        <v>-91.120000000000061</v>
      </c>
      <c r="P523" s="5">
        <f t="shared" si="225"/>
        <v>63.259999999999877</v>
      </c>
      <c r="R523" s="5">
        <f t="shared" si="198"/>
        <v>2</v>
      </c>
      <c r="S523" s="5">
        <f t="shared" si="199"/>
        <v>0</v>
      </c>
      <c r="T523" s="5">
        <f t="shared" si="200"/>
        <v>0</v>
      </c>
      <c r="U523" s="5">
        <f t="shared" si="201"/>
        <v>0</v>
      </c>
      <c r="V523" s="5">
        <f t="shared" si="202"/>
        <v>1</v>
      </c>
      <c r="X523" s="5">
        <f t="shared" si="203"/>
        <v>0</v>
      </c>
      <c r="Y523" s="5">
        <f t="shared" si="204"/>
        <v>0</v>
      </c>
      <c r="Z523" s="5">
        <f t="shared" si="205"/>
        <v>0</v>
      </c>
      <c r="AA523" s="5">
        <f t="shared" si="206"/>
        <v>0</v>
      </c>
      <c r="AB523" s="5">
        <f t="shared" si="207"/>
        <v>0</v>
      </c>
      <c r="AD523" s="5">
        <f t="shared" si="208"/>
        <v>0</v>
      </c>
      <c r="AE523" s="5">
        <f t="shared" si="209"/>
        <v>2</v>
      </c>
      <c r="AF523" s="5">
        <f t="shared" si="210"/>
        <v>3</v>
      </c>
      <c r="AG523" s="5">
        <f t="shared" si="211"/>
        <v>1</v>
      </c>
      <c r="AH523" s="5">
        <f t="shared" si="212"/>
        <v>0</v>
      </c>
      <c r="AJ523" s="5">
        <f t="shared" si="213"/>
        <v>0</v>
      </c>
      <c r="AK523" s="5">
        <f t="shared" si="214"/>
        <v>0</v>
      </c>
      <c r="AL523" s="5">
        <f t="shared" si="215"/>
        <v>0</v>
      </c>
      <c r="AM523" s="5">
        <f t="shared" si="216"/>
        <v>0</v>
      </c>
      <c r="AN523" s="5">
        <f t="shared" si="217"/>
        <v>0</v>
      </c>
      <c r="AP523" s="37">
        <f t="shared" si="218"/>
        <v>0</v>
      </c>
      <c r="AQ523" s="37">
        <f t="shared" si="219"/>
        <v>0</v>
      </c>
      <c r="AR523" s="5">
        <f>+IF(AP523&gt;0, IF(COUNTIF(AP$78:AP523,AP523)&lt;=1,TRUE,FALSE),0)*$C$51*-1</f>
        <v>0</v>
      </c>
      <c r="AS523" s="5">
        <f>+IF(AQ523&gt;0, IF(COUNTIF(AQ$78:AQ523,AQ523)&lt;=1,TRUE,FALSE),0)*$C$51*-1</f>
        <v>0</v>
      </c>
    </row>
    <row r="524" spans="1:45" s="5" customFormat="1" hidden="1" outlineLevel="1" x14ac:dyDescent="0.2">
      <c r="A524" s="6"/>
      <c r="F524" s="55">
        <f t="shared" si="220"/>
        <v>55.889999999997798</v>
      </c>
      <c r="G524" s="33">
        <f t="shared" si="194"/>
        <v>0</v>
      </c>
      <c r="H524" s="33">
        <f t="shared" si="195"/>
        <v>0</v>
      </c>
      <c r="I524" s="57">
        <f t="shared" si="196"/>
        <v>0</v>
      </c>
      <c r="J524" s="53">
        <f t="shared" si="197"/>
        <v>55.889999999997798</v>
      </c>
      <c r="L524" s="5">
        <f t="shared" si="221"/>
        <v>19.509999999998854</v>
      </c>
      <c r="M524" s="5">
        <f t="shared" si="222"/>
        <v>-47.540000000000248</v>
      </c>
      <c r="N524" s="5">
        <f t="shared" si="223"/>
        <v>-8.5265128291212022E-14</v>
      </c>
      <c r="O524" s="5">
        <f t="shared" si="224"/>
        <v>-91.120000000000061</v>
      </c>
      <c r="P524" s="5">
        <f t="shared" si="225"/>
        <v>63.259999999999877</v>
      </c>
      <c r="R524" s="5">
        <f t="shared" si="198"/>
        <v>2</v>
      </c>
      <c r="S524" s="5">
        <f t="shared" si="199"/>
        <v>0</v>
      </c>
      <c r="T524" s="5">
        <f t="shared" si="200"/>
        <v>0</v>
      </c>
      <c r="U524" s="5">
        <f t="shared" si="201"/>
        <v>0</v>
      </c>
      <c r="V524" s="5">
        <f t="shared" si="202"/>
        <v>1</v>
      </c>
      <c r="X524" s="5">
        <f t="shared" si="203"/>
        <v>0</v>
      </c>
      <c r="Y524" s="5">
        <f t="shared" si="204"/>
        <v>0</v>
      </c>
      <c r="Z524" s="5">
        <f t="shared" si="205"/>
        <v>0</v>
      </c>
      <c r="AA524" s="5">
        <f t="shared" si="206"/>
        <v>0</v>
      </c>
      <c r="AB524" s="5">
        <f t="shared" si="207"/>
        <v>0</v>
      </c>
      <c r="AD524" s="5">
        <f t="shared" si="208"/>
        <v>0</v>
      </c>
      <c r="AE524" s="5">
        <f t="shared" si="209"/>
        <v>2</v>
      </c>
      <c r="AF524" s="5">
        <f t="shared" si="210"/>
        <v>3</v>
      </c>
      <c r="AG524" s="5">
        <f t="shared" si="211"/>
        <v>1</v>
      </c>
      <c r="AH524" s="5">
        <f t="shared" si="212"/>
        <v>0</v>
      </c>
      <c r="AJ524" s="5">
        <f t="shared" si="213"/>
        <v>0</v>
      </c>
      <c r="AK524" s="5">
        <f t="shared" si="214"/>
        <v>0</v>
      </c>
      <c r="AL524" s="5">
        <f t="shared" si="215"/>
        <v>0</v>
      </c>
      <c r="AM524" s="5">
        <f t="shared" si="216"/>
        <v>0</v>
      </c>
      <c r="AN524" s="5">
        <f t="shared" si="217"/>
        <v>0</v>
      </c>
      <c r="AP524" s="37">
        <f t="shared" si="218"/>
        <v>0</v>
      </c>
      <c r="AQ524" s="37">
        <f t="shared" si="219"/>
        <v>0</v>
      </c>
      <c r="AR524" s="5">
        <f>+IF(AP524&gt;0, IF(COUNTIF(AP$78:AP524,AP524)&lt;=1,TRUE,FALSE),0)*$C$51*-1</f>
        <v>0</v>
      </c>
      <c r="AS524" s="5">
        <f>+IF(AQ524&gt;0, IF(COUNTIF(AQ$78:AQ524,AQ524)&lt;=1,TRUE,FALSE),0)*$C$51*-1</f>
        <v>0</v>
      </c>
    </row>
    <row r="525" spans="1:45" s="5" customFormat="1" hidden="1" outlineLevel="1" x14ac:dyDescent="0.2">
      <c r="A525" s="6"/>
      <c r="F525" s="55">
        <f t="shared" si="220"/>
        <v>55.889999999997798</v>
      </c>
      <c r="G525" s="33">
        <f t="shared" si="194"/>
        <v>0</v>
      </c>
      <c r="H525" s="33">
        <f t="shared" si="195"/>
        <v>0</v>
      </c>
      <c r="I525" s="57">
        <f t="shared" si="196"/>
        <v>0</v>
      </c>
      <c r="J525" s="53">
        <f t="shared" si="197"/>
        <v>55.889999999997798</v>
      </c>
      <c r="L525" s="5">
        <f t="shared" si="221"/>
        <v>19.509999999998854</v>
      </c>
      <c r="M525" s="5">
        <f t="shared" si="222"/>
        <v>-47.540000000000248</v>
      </c>
      <c r="N525" s="5">
        <f t="shared" si="223"/>
        <v>-8.5265128291212022E-14</v>
      </c>
      <c r="O525" s="5">
        <f t="shared" si="224"/>
        <v>-91.120000000000061</v>
      </c>
      <c r="P525" s="5">
        <f t="shared" si="225"/>
        <v>63.259999999999877</v>
      </c>
      <c r="R525" s="5">
        <f t="shared" si="198"/>
        <v>2</v>
      </c>
      <c r="S525" s="5">
        <f t="shared" si="199"/>
        <v>0</v>
      </c>
      <c r="T525" s="5">
        <f t="shared" si="200"/>
        <v>0</v>
      </c>
      <c r="U525" s="5">
        <f t="shared" si="201"/>
        <v>0</v>
      </c>
      <c r="V525" s="5">
        <f t="shared" si="202"/>
        <v>1</v>
      </c>
      <c r="X525" s="5">
        <f t="shared" si="203"/>
        <v>0</v>
      </c>
      <c r="Y525" s="5">
        <f t="shared" si="204"/>
        <v>0</v>
      </c>
      <c r="Z525" s="5">
        <f t="shared" si="205"/>
        <v>0</v>
      </c>
      <c r="AA525" s="5">
        <f t="shared" si="206"/>
        <v>0</v>
      </c>
      <c r="AB525" s="5">
        <f t="shared" si="207"/>
        <v>0</v>
      </c>
      <c r="AD525" s="5">
        <f t="shared" si="208"/>
        <v>0</v>
      </c>
      <c r="AE525" s="5">
        <f t="shared" si="209"/>
        <v>2</v>
      </c>
      <c r="AF525" s="5">
        <f t="shared" si="210"/>
        <v>3</v>
      </c>
      <c r="AG525" s="5">
        <f t="shared" si="211"/>
        <v>1</v>
      </c>
      <c r="AH525" s="5">
        <f t="shared" si="212"/>
        <v>0</v>
      </c>
      <c r="AJ525" s="5">
        <f t="shared" si="213"/>
        <v>0</v>
      </c>
      <c r="AK525" s="5">
        <f t="shared" si="214"/>
        <v>0</v>
      </c>
      <c r="AL525" s="5">
        <f t="shared" si="215"/>
        <v>0</v>
      </c>
      <c r="AM525" s="5">
        <f t="shared" si="216"/>
        <v>0</v>
      </c>
      <c r="AN525" s="5">
        <f t="shared" si="217"/>
        <v>0</v>
      </c>
      <c r="AP525" s="37">
        <f t="shared" si="218"/>
        <v>0</v>
      </c>
      <c r="AQ525" s="37">
        <f t="shared" si="219"/>
        <v>0</v>
      </c>
      <c r="AR525" s="5">
        <f>+IF(AP525&gt;0, IF(COUNTIF(AP$78:AP525,AP525)&lt;=1,TRUE,FALSE),0)*$C$51*-1</f>
        <v>0</v>
      </c>
      <c r="AS525" s="5">
        <f>+IF(AQ525&gt;0, IF(COUNTIF(AQ$78:AQ525,AQ525)&lt;=1,TRUE,FALSE),0)*$C$51*-1</f>
        <v>0</v>
      </c>
    </row>
    <row r="526" spans="1:45" s="5" customFormat="1" hidden="1" outlineLevel="1" x14ac:dyDescent="0.2">
      <c r="A526" s="6"/>
      <c r="F526" s="55">
        <f t="shared" si="220"/>
        <v>55.889999999997798</v>
      </c>
      <c r="G526" s="33">
        <f t="shared" ref="G526:G589" si="226">+SUM($X526:$AB526)</f>
        <v>0</v>
      </c>
      <c r="H526" s="33">
        <f t="shared" ref="H526:H589" si="227">+SUM($AJ526:$AN526)</f>
        <v>0</v>
      </c>
      <c r="I526" s="57">
        <f t="shared" ref="I526:I589" si="228">+SUM(AR526:AS526)</f>
        <v>0</v>
      </c>
      <c r="J526" s="53">
        <f t="shared" ref="J526:J589" si="229">+SUM(F526:I526)</f>
        <v>55.889999999997798</v>
      </c>
      <c r="L526" s="5">
        <f t="shared" si="221"/>
        <v>19.509999999998854</v>
      </c>
      <c r="M526" s="5">
        <f t="shared" si="222"/>
        <v>-47.540000000000248</v>
      </c>
      <c r="N526" s="5">
        <f t="shared" si="223"/>
        <v>-8.5265128291212022E-14</v>
      </c>
      <c r="O526" s="5">
        <f t="shared" si="224"/>
        <v>-91.120000000000061</v>
      </c>
      <c r="P526" s="5">
        <f t="shared" si="225"/>
        <v>63.259999999999877</v>
      </c>
      <c r="R526" s="5">
        <f t="shared" ref="R526:R589" si="230">+IF(L526&lt;=0,0,RANK(L526,$L526:$P526,0))*$C$54</f>
        <v>2</v>
      </c>
      <c r="S526" s="5">
        <f t="shared" ref="S526:S589" si="231">+IF(M526&lt;=0,0,RANK(M526,$L526:$P526,0))*$C$54</f>
        <v>0</v>
      </c>
      <c r="T526" s="5">
        <f t="shared" ref="T526:T589" si="232">+IF(N526&lt;=0,0,RANK(N526,$L526:$P526,0))*$C$54</f>
        <v>0</v>
      </c>
      <c r="U526" s="5">
        <f t="shared" ref="U526:U589" si="233">+IF(O526&lt;=0,0,RANK(O526,$L526:$P526,0))*$C$54</f>
        <v>0</v>
      </c>
      <c r="V526" s="5">
        <f t="shared" ref="V526:V589" si="234">+IF(P526&lt;=0,0,RANK(P526,$L526:$P526,0))*$C$54</f>
        <v>1</v>
      </c>
      <c r="X526" s="5">
        <f t="shared" ref="X526:X589" si="235">+IF(R526=1, IF(INDEX($F$57:$F$61,MATCH(X$77,$B$57:$B$61,0))&lt;=ROUND(L526,3), INDEX($F$57:$F$61,MATCH(X$77,$B$57:$B$61,0)),0),0)</f>
        <v>0</v>
      </c>
      <c r="Y526" s="5">
        <f t="shared" ref="Y526:Y589" si="236">+IF(S526=1, IF(INDEX($F$57:$F$61,MATCH(Y$77,$B$57:$B$61,0))&lt;=ROUND(M526,3), INDEX($F$57:$F$61,MATCH(Y$77,$B$57:$B$61,0)),0),0)</f>
        <v>0</v>
      </c>
      <c r="Z526" s="5">
        <f t="shared" ref="Z526:Z589" si="237">+IF(T526=1, IF(INDEX($F$57:$F$61,MATCH(Z$77,$B$57:$B$61,0))&lt;=ROUND(N526,3), INDEX($F$57:$F$61,MATCH(Z$77,$B$57:$B$61,0)),0),0)</f>
        <v>0</v>
      </c>
      <c r="AA526" s="5">
        <f t="shared" ref="AA526:AA589" si="238">+IF(U526=1, IF(INDEX($F$57:$F$61,MATCH(AA$77,$B$57:$B$61,0))&lt;=ROUND(O526,3), INDEX($F$57:$F$61,MATCH(AA$77,$B$57:$B$61,0)),0),0)</f>
        <v>0</v>
      </c>
      <c r="AB526" s="5">
        <f t="shared" ref="AB526:AB589" si="239">+IF(V526=1, IF(INDEX($F$57:$F$61,MATCH(AB$77,$B$57:$B$61,0))&lt;=ROUND(P526,3), INDEX($F$57:$F$61,MATCH(AB$77,$B$57:$B$61,0)),0),0)</f>
        <v>0</v>
      </c>
      <c r="AD526" s="5">
        <f t="shared" ref="AD526:AD589" si="240">+IF(L526&gt;=0,0,RANK(L526,$L526:$P526,1))</f>
        <v>0</v>
      </c>
      <c r="AE526" s="5">
        <f t="shared" ref="AE526:AE589" si="241">+IF(M526&gt;=0,0,RANK(M526,$L526:$P526,1))</f>
        <v>2</v>
      </c>
      <c r="AF526" s="5">
        <f t="shared" ref="AF526:AF589" si="242">+IF(N526&gt;=0,0,RANK(N526,$L526:$P526,1))</f>
        <v>3</v>
      </c>
      <c r="AG526" s="5">
        <f t="shared" ref="AG526:AG589" si="243">+IF(O526&gt;=0,0,RANK(O526,$L526:$P526,1))</f>
        <v>1</v>
      </c>
      <c r="AH526" s="5">
        <f t="shared" ref="AH526:AH589" si="244">+IF(P526&gt;=0,0,RANK(P526,$L526:$P526,1))</f>
        <v>0</v>
      </c>
      <c r="AJ526" s="5">
        <f t="shared" ref="AJ526:AJ589" si="245">+IF(AD526=1, IF(INDEX($F$57:$F$61,MATCH(X$77,$B$57:$B$61,0))+$C$51&lt;($F526+$G526), INDEX($F$57:$F$61,MATCH(X$77,$B$57:$B$61,0)), 0), 0)*-1</f>
        <v>0</v>
      </c>
      <c r="AK526" s="5">
        <f t="shared" ref="AK526:AK589" si="246">+IF(AE526=1, IF(INDEX($F$57:$F$61,MATCH(Y$77,$B$57:$B$61,0))+$C$51&lt;($F526+$G526), INDEX($F$57:$F$61,MATCH(Y$77,$B$57:$B$61,0)), 0), 0)*-1</f>
        <v>0</v>
      </c>
      <c r="AL526" s="5">
        <f t="shared" ref="AL526:AL589" si="247">+IF(AF526=1, IF(INDEX($F$57:$F$61,MATCH(Z$77,$B$57:$B$61,0))+$C$51&lt;($F526+$G526), INDEX($F$57:$F$61,MATCH(Z$77,$B$57:$B$61,0)), 0), 0)*-1</f>
        <v>0</v>
      </c>
      <c r="AM526" s="5">
        <f t="shared" ref="AM526:AM589" si="248">+IF(AG526=1, IF(INDEX($F$57:$F$61,MATCH(AA$77,$B$57:$B$61,0))+$C$51&lt;($F526+$G526), INDEX($F$57:$F$61,MATCH(AA$77,$B$57:$B$61,0)), 0), 0)*-1</f>
        <v>0</v>
      </c>
      <c r="AN526" s="5">
        <f t="shared" ref="AN526:AN589" si="249">+IF(AH526=1, IF(INDEX($F$57:$F$61,MATCH(AB$77,$B$57:$B$61,0))+$C$51&lt;($F526+$G526), INDEX($F$57:$F$61,MATCH(AB$77,$B$57:$B$61,0)), 0), 0)*-1</f>
        <v>0</v>
      </c>
      <c r="AP526" s="37">
        <f t="shared" ref="AP526:AP589" si="250">+IF(SUM($X526:$AB526)&gt;0,MATCH(MAX($X526:$AB526),$X526:$AB526,0),0)</f>
        <v>0</v>
      </c>
      <c r="AQ526" s="37">
        <f t="shared" ref="AQ526:AQ589" si="251">+IF(SUM($AJ526:$AN526)&lt;0,MATCH(MIN($AJ526:$AN526),$AJ526:$AN526,0),0)</f>
        <v>0</v>
      </c>
      <c r="AR526" s="5">
        <f>+IF(AP526&gt;0, IF(COUNTIF(AP$78:AP526,AP526)&lt;=1,TRUE,FALSE),0)*$C$51*-1</f>
        <v>0</v>
      </c>
      <c r="AS526" s="5">
        <f>+IF(AQ526&gt;0, IF(COUNTIF(AQ$78:AQ526,AQ526)&lt;=1,TRUE,FALSE),0)*$C$51*-1</f>
        <v>0</v>
      </c>
    </row>
    <row r="527" spans="1:45" s="5" customFormat="1" hidden="1" outlineLevel="1" x14ac:dyDescent="0.2">
      <c r="A527" s="6"/>
      <c r="F527" s="55">
        <f t="shared" ref="F527:F589" si="252">+J526</f>
        <v>55.889999999997798</v>
      </c>
      <c r="G527" s="33">
        <f t="shared" si="226"/>
        <v>0</v>
      </c>
      <c r="H527" s="33">
        <f t="shared" si="227"/>
        <v>0</v>
      </c>
      <c r="I527" s="57">
        <f t="shared" si="228"/>
        <v>0</v>
      </c>
      <c r="J527" s="53">
        <f t="shared" si="229"/>
        <v>55.889999999997798</v>
      </c>
      <c r="L527" s="5">
        <f t="shared" ref="L527:L589" si="253">+L526-X526-AJ526</f>
        <v>19.509999999998854</v>
      </c>
      <c r="M527" s="5">
        <f t="shared" ref="M527:M589" si="254">+M526-Y526-AK526</f>
        <v>-47.540000000000248</v>
      </c>
      <c r="N527" s="5">
        <f t="shared" ref="N527:N589" si="255">+N526-Z526-AL526</f>
        <v>-8.5265128291212022E-14</v>
      </c>
      <c r="O527" s="5">
        <f t="shared" ref="O527:O589" si="256">+O526-AA526-AM526</f>
        <v>-91.120000000000061</v>
      </c>
      <c r="P527" s="5">
        <f t="shared" ref="P527:P589" si="257">+P526-AB526-AN526</f>
        <v>63.259999999999877</v>
      </c>
      <c r="R527" s="5">
        <f t="shared" si="230"/>
        <v>2</v>
      </c>
      <c r="S527" s="5">
        <f t="shared" si="231"/>
        <v>0</v>
      </c>
      <c r="T527" s="5">
        <f t="shared" si="232"/>
        <v>0</v>
      </c>
      <c r="U527" s="5">
        <f t="shared" si="233"/>
        <v>0</v>
      </c>
      <c r="V527" s="5">
        <f t="shared" si="234"/>
        <v>1</v>
      </c>
      <c r="X527" s="5">
        <f t="shared" si="235"/>
        <v>0</v>
      </c>
      <c r="Y527" s="5">
        <f t="shared" si="236"/>
        <v>0</v>
      </c>
      <c r="Z527" s="5">
        <f t="shared" si="237"/>
        <v>0</v>
      </c>
      <c r="AA527" s="5">
        <f t="shared" si="238"/>
        <v>0</v>
      </c>
      <c r="AB527" s="5">
        <f t="shared" si="239"/>
        <v>0</v>
      </c>
      <c r="AD527" s="5">
        <f t="shared" si="240"/>
        <v>0</v>
      </c>
      <c r="AE527" s="5">
        <f t="shared" si="241"/>
        <v>2</v>
      </c>
      <c r="AF527" s="5">
        <f t="shared" si="242"/>
        <v>3</v>
      </c>
      <c r="AG527" s="5">
        <f t="shared" si="243"/>
        <v>1</v>
      </c>
      <c r="AH527" s="5">
        <f t="shared" si="244"/>
        <v>0</v>
      </c>
      <c r="AJ527" s="5">
        <f t="shared" si="245"/>
        <v>0</v>
      </c>
      <c r="AK527" s="5">
        <f t="shared" si="246"/>
        <v>0</v>
      </c>
      <c r="AL527" s="5">
        <f t="shared" si="247"/>
        <v>0</v>
      </c>
      <c r="AM527" s="5">
        <f t="shared" si="248"/>
        <v>0</v>
      </c>
      <c r="AN527" s="5">
        <f t="shared" si="249"/>
        <v>0</v>
      </c>
      <c r="AP527" s="37">
        <f t="shared" si="250"/>
        <v>0</v>
      </c>
      <c r="AQ527" s="37">
        <f t="shared" si="251"/>
        <v>0</v>
      </c>
      <c r="AR527" s="5">
        <f>+IF(AP527&gt;0, IF(COUNTIF(AP$78:AP527,AP527)&lt;=1,TRUE,FALSE),0)*$C$51*-1</f>
        <v>0</v>
      </c>
      <c r="AS527" s="5">
        <f>+IF(AQ527&gt;0, IF(COUNTIF(AQ$78:AQ527,AQ527)&lt;=1,TRUE,FALSE),0)*$C$51*-1</f>
        <v>0</v>
      </c>
    </row>
    <row r="528" spans="1:45" s="5" customFormat="1" hidden="1" outlineLevel="1" x14ac:dyDescent="0.2">
      <c r="A528" s="6"/>
      <c r="F528" s="55">
        <f t="shared" si="252"/>
        <v>55.889999999997798</v>
      </c>
      <c r="G528" s="33">
        <f t="shared" si="226"/>
        <v>0</v>
      </c>
      <c r="H528" s="33">
        <f t="shared" si="227"/>
        <v>0</v>
      </c>
      <c r="I528" s="57">
        <f t="shared" si="228"/>
        <v>0</v>
      </c>
      <c r="J528" s="53">
        <f t="shared" si="229"/>
        <v>55.889999999997798</v>
      </c>
      <c r="L528" s="5">
        <f t="shared" si="253"/>
        <v>19.509999999998854</v>
      </c>
      <c r="M528" s="5">
        <f t="shared" si="254"/>
        <v>-47.540000000000248</v>
      </c>
      <c r="N528" s="5">
        <f t="shared" si="255"/>
        <v>-8.5265128291212022E-14</v>
      </c>
      <c r="O528" s="5">
        <f t="shared" si="256"/>
        <v>-91.120000000000061</v>
      </c>
      <c r="P528" s="5">
        <f t="shared" si="257"/>
        <v>63.259999999999877</v>
      </c>
      <c r="R528" s="5">
        <f t="shared" si="230"/>
        <v>2</v>
      </c>
      <c r="S528" s="5">
        <f t="shared" si="231"/>
        <v>0</v>
      </c>
      <c r="T528" s="5">
        <f t="shared" si="232"/>
        <v>0</v>
      </c>
      <c r="U528" s="5">
        <f t="shared" si="233"/>
        <v>0</v>
      </c>
      <c r="V528" s="5">
        <f t="shared" si="234"/>
        <v>1</v>
      </c>
      <c r="X528" s="5">
        <f t="shared" si="235"/>
        <v>0</v>
      </c>
      <c r="Y528" s="5">
        <f t="shared" si="236"/>
        <v>0</v>
      </c>
      <c r="Z528" s="5">
        <f t="shared" si="237"/>
        <v>0</v>
      </c>
      <c r="AA528" s="5">
        <f t="shared" si="238"/>
        <v>0</v>
      </c>
      <c r="AB528" s="5">
        <f t="shared" si="239"/>
        <v>0</v>
      </c>
      <c r="AD528" s="5">
        <f t="shared" si="240"/>
        <v>0</v>
      </c>
      <c r="AE528" s="5">
        <f t="shared" si="241"/>
        <v>2</v>
      </c>
      <c r="AF528" s="5">
        <f t="shared" si="242"/>
        <v>3</v>
      </c>
      <c r="AG528" s="5">
        <f t="shared" si="243"/>
        <v>1</v>
      </c>
      <c r="AH528" s="5">
        <f t="shared" si="244"/>
        <v>0</v>
      </c>
      <c r="AJ528" s="5">
        <f t="shared" si="245"/>
        <v>0</v>
      </c>
      <c r="AK528" s="5">
        <f t="shared" si="246"/>
        <v>0</v>
      </c>
      <c r="AL528" s="5">
        <f t="shared" si="247"/>
        <v>0</v>
      </c>
      <c r="AM528" s="5">
        <f t="shared" si="248"/>
        <v>0</v>
      </c>
      <c r="AN528" s="5">
        <f t="shared" si="249"/>
        <v>0</v>
      </c>
      <c r="AP528" s="37">
        <f t="shared" si="250"/>
        <v>0</v>
      </c>
      <c r="AQ528" s="37">
        <f t="shared" si="251"/>
        <v>0</v>
      </c>
      <c r="AR528" s="5">
        <f>+IF(AP528&gt;0, IF(COUNTIF(AP$78:AP528,AP528)&lt;=1,TRUE,FALSE),0)*$C$51*-1</f>
        <v>0</v>
      </c>
      <c r="AS528" s="5">
        <f>+IF(AQ528&gt;0, IF(COUNTIF(AQ$78:AQ528,AQ528)&lt;=1,TRUE,FALSE),0)*$C$51*-1</f>
        <v>0</v>
      </c>
    </row>
    <row r="529" spans="1:45" s="5" customFormat="1" hidden="1" outlineLevel="1" x14ac:dyDescent="0.2">
      <c r="A529" s="6"/>
      <c r="F529" s="55">
        <f t="shared" si="252"/>
        <v>55.889999999997798</v>
      </c>
      <c r="G529" s="33">
        <f t="shared" si="226"/>
        <v>0</v>
      </c>
      <c r="H529" s="33">
        <f t="shared" si="227"/>
        <v>0</v>
      </c>
      <c r="I529" s="57">
        <f t="shared" si="228"/>
        <v>0</v>
      </c>
      <c r="J529" s="53">
        <f t="shared" si="229"/>
        <v>55.889999999997798</v>
      </c>
      <c r="L529" s="5">
        <f t="shared" si="253"/>
        <v>19.509999999998854</v>
      </c>
      <c r="M529" s="5">
        <f t="shared" si="254"/>
        <v>-47.540000000000248</v>
      </c>
      <c r="N529" s="5">
        <f t="shared" si="255"/>
        <v>-8.5265128291212022E-14</v>
      </c>
      <c r="O529" s="5">
        <f t="shared" si="256"/>
        <v>-91.120000000000061</v>
      </c>
      <c r="P529" s="5">
        <f t="shared" si="257"/>
        <v>63.259999999999877</v>
      </c>
      <c r="R529" s="5">
        <f t="shared" si="230"/>
        <v>2</v>
      </c>
      <c r="S529" s="5">
        <f t="shared" si="231"/>
        <v>0</v>
      </c>
      <c r="T529" s="5">
        <f t="shared" si="232"/>
        <v>0</v>
      </c>
      <c r="U529" s="5">
        <f t="shared" si="233"/>
        <v>0</v>
      </c>
      <c r="V529" s="5">
        <f t="shared" si="234"/>
        <v>1</v>
      </c>
      <c r="X529" s="5">
        <f t="shared" si="235"/>
        <v>0</v>
      </c>
      <c r="Y529" s="5">
        <f t="shared" si="236"/>
        <v>0</v>
      </c>
      <c r="Z529" s="5">
        <f t="shared" si="237"/>
        <v>0</v>
      </c>
      <c r="AA529" s="5">
        <f t="shared" si="238"/>
        <v>0</v>
      </c>
      <c r="AB529" s="5">
        <f t="shared" si="239"/>
        <v>0</v>
      </c>
      <c r="AD529" s="5">
        <f t="shared" si="240"/>
        <v>0</v>
      </c>
      <c r="AE529" s="5">
        <f t="shared" si="241"/>
        <v>2</v>
      </c>
      <c r="AF529" s="5">
        <f t="shared" si="242"/>
        <v>3</v>
      </c>
      <c r="AG529" s="5">
        <f t="shared" si="243"/>
        <v>1</v>
      </c>
      <c r="AH529" s="5">
        <f t="shared" si="244"/>
        <v>0</v>
      </c>
      <c r="AJ529" s="5">
        <f t="shared" si="245"/>
        <v>0</v>
      </c>
      <c r="AK529" s="5">
        <f t="shared" si="246"/>
        <v>0</v>
      </c>
      <c r="AL529" s="5">
        <f t="shared" si="247"/>
        <v>0</v>
      </c>
      <c r="AM529" s="5">
        <f t="shared" si="248"/>
        <v>0</v>
      </c>
      <c r="AN529" s="5">
        <f t="shared" si="249"/>
        <v>0</v>
      </c>
      <c r="AP529" s="37">
        <f t="shared" si="250"/>
        <v>0</v>
      </c>
      <c r="AQ529" s="37">
        <f t="shared" si="251"/>
        <v>0</v>
      </c>
      <c r="AR529" s="5">
        <f>+IF(AP529&gt;0, IF(COUNTIF(AP$78:AP529,AP529)&lt;=1,TRUE,FALSE),0)*$C$51*-1</f>
        <v>0</v>
      </c>
      <c r="AS529" s="5">
        <f>+IF(AQ529&gt;0, IF(COUNTIF(AQ$78:AQ529,AQ529)&lt;=1,TRUE,FALSE),0)*$C$51*-1</f>
        <v>0</v>
      </c>
    </row>
    <row r="530" spans="1:45" s="5" customFormat="1" hidden="1" outlineLevel="1" x14ac:dyDescent="0.2">
      <c r="A530" s="6"/>
      <c r="F530" s="55">
        <f t="shared" si="252"/>
        <v>55.889999999997798</v>
      </c>
      <c r="G530" s="33">
        <f t="shared" si="226"/>
        <v>0</v>
      </c>
      <c r="H530" s="33">
        <f t="shared" si="227"/>
        <v>0</v>
      </c>
      <c r="I530" s="57">
        <f t="shared" si="228"/>
        <v>0</v>
      </c>
      <c r="J530" s="53">
        <f t="shared" si="229"/>
        <v>55.889999999997798</v>
      </c>
      <c r="L530" s="5">
        <f t="shared" si="253"/>
        <v>19.509999999998854</v>
      </c>
      <c r="M530" s="5">
        <f t="shared" si="254"/>
        <v>-47.540000000000248</v>
      </c>
      <c r="N530" s="5">
        <f t="shared" si="255"/>
        <v>-8.5265128291212022E-14</v>
      </c>
      <c r="O530" s="5">
        <f t="shared" si="256"/>
        <v>-91.120000000000061</v>
      </c>
      <c r="P530" s="5">
        <f t="shared" si="257"/>
        <v>63.259999999999877</v>
      </c>
      <c r="R530" s="5">
        <f t="shared" si="230"/>
        <v>2</v>
      </c>
      <c r="S530" s="5">
        <f t="shared" si="231"/>
        <v>0</v>
      </c>
      <c r="T530" s="5">
        <f t="shared" si="232"/>
        <v>0</v>
      </c>
      <c r="U530" s="5">
        <f t="shared" si="233"/>
        <v>0</v>
      </c>
      <c r="V530" s="5">
        <f t="shared" si="234"/>
        <v>1</v>
      </c>
      <c r="X530" s="5">
        <f t="shared" si="235"/>
        <v>0</v>
      </c>
      <c r="Y530" s="5">
        <f t="shared" si="236"/>
        <v>0</v>
      </c>
      <c r="Z530" s="5">
        <f t="shared" si="237"/>
        <v>0</v>
      </c>
      <c r="AA530" s="5">
        <f t="shared" si="238"/>
        <v>0</v>
      </c>
      <c r="AB530" s="5">
        <f t="shared" si="239"/>
        <v>0</v>
      </c>
      <c r="AD530" s="5">
        <f t="shared" si="240"/>
        <v>0</v>
      </c>
      <c r="AE530" s="5">
        <f t="shared" si="241"/>
        <v>2</v>
      </c>
      <c r="AF530" s="5">
        <f t="shared" si="242"/>
        <v>3</v>
      </c>
      <c r="AG530" s="5">
        <f t="shared" si="243"/>
        <v>1</v>
      </c>
      <c r="AH530" s="5">
        <f t="shared" si="244"/>
        <v>0</v>
      </c>
      <c r="AJ530" s="5">
        <f t="shared" si="245"/>
        <v>0</v>
      </c>
      <c r="AK530" s="5">
        <f t="shared" si="246"/>
        <v>0</v>
      </c>
      <c r="AL530" s="5">
        <f t="shared" si="247"/>
        <v>0</v>
      </c>
      <c r="AM530" s="5">
        <f t="shared" si="248"/>
        <v>0</v>
      </c>
      <c r="AN530" s="5">
        <f t="shared" si="249"/>
        <v>0</v>
      </c>
      <c r="AP530" s="37">
        <f t="shared" si="250"/>
        <v>0</v>
      </c>
      <c r="AQ530" s="37">
        <f t="shared" si="251"/>
        <v>0</v>
      </c>
      <c r="AR530" s="5">
        <f>+IF(AP530&gt;0, IF(COUNTIF(AP$78:AP530,AP530)&lt;=1,TRUE,FALSE),0)*$C$51*-1</f>
        <v>0</v>
      </c>
      <c r="AS530" s="5">
        <f>+IF(AQ530&gt;0, IF(COUNTIF(AQ$78:AQ530,AQ530)&lt;=1,TRUE,FALSE),0)*$C$51*-1</f>
        <v>0</v>
      </c>
    </row>
    <row r="531" spans="1:45" s="5" customFormat="1" hidden="1" outlineLevel="1" x14ac:dyDescent="0.2">
      <c r="A531" s="6"/>
      <c r="F531" s="55">
        <f t="shared" si="252"/>
        <v>55.889999999997798</v>
      </c>
      <c r="G531" s="33">
        <f t="shared" si="226"/>
        <v>0</v>
      </c>
      <c r="H531" s="33">
        <f t="shared" si="227"/>
        <v>0</v>
      </c>
      <c r="I531" s="57">
        <f t="shared" si="228"/>
        <v>0</v>
      </c>
      <c r="J531" s="53">
        <f t="shared" si="229"/>
        <v>55.889999999997798</v>
      </c>
      <c r="L531" s="5">
        <f t="shared" si="253"/>
        <v>19.509999999998854</v>
      </c>
      <c r="M531" s="5">
        <f t="shared" si="254"/>
        <v>-47.540000000000248</v>
      </c>
      <c r="N531" s="5">
        <f t="shared" si="255"/>
        <v>-8.5265128291212022E-14</v>
      </c>
      <c r="O531" s="5">
        <f t="shared" si="256"/>
        <v>-91.120000000000061</v>
      </c>
      <c r="P531" s="5">
        <f t="shared" si="257"/>
        <v>63.259999999999877</v>
      </c>
      <c r="R531" s="5">
        <f t="shared" si="230"/>
        <v>2</v>
      </c>
      <c r="S531" s="5">
        <f t="shared" si="231"/>
        <v>0</v>
      </c>
      <c r="T531" s="5">
        <f t="shared" si="232"/>
        <v>0</v>
      </c>
      <c r="U531" s="5">
        <f t="shared" si="233"/>
        <v>0</v>
      </c>
      <c r="V531" s="5">
        <f t="shared" si="234"/>
        <v>1</v>
      </c>
      <c r="X531" s="5">
        <f t="shared" si="235"/>
        <v>0</v>
      </c>
      <c r="Y531" s="5">
        <f t="shared" si="236"/>
        <v>0</v>
      </c>
      <c r="Z531" s="5">
        <f t="shared" si="237"/>
        <v>0</v>
      </c>
      <c r="AA531" s="5">
        <f t="shared" si="238"/>
        <v>0</v>
      </c>
      <c r="AB531" s="5">
        <f t="shared" si="239"/>
        <v>0</v>
      </c>
      <c r="AD531" s="5">
        <f t="shared" si="240"/>
        <v>0</v>
      </c>
      <c r="AE531" s="5">
        <f t="shared" si="241"/>
        <v>2</v>
      </c>
      <c r="AF531" s="5">
        <f t="shared" si="242"/>
        <v>3</v>
      </c>
      <c r="AG531" s="5">
        <f t="shared" si="243"/>
        <v>1</v>
      </c>
      <c r="AH531" s="5">
        <f t="shared" si="244"/>
        <v>0</v>
      </c>
      <c r="AJ531" s="5">
        <f t="shared" si="245"/>
        <v>0</v>
      </c>
      <c r="AK531" s="5">
        <f t="shared" si="246"/>
        <v>0</v>
      </c>
      <c r="AL531" s="5">
        <f t="shared" si="247"/>
        <v>0</v>
      </c>
      <c r="AM531" s="5">
        <f t="shared" si="248"/>
        <v>0</v>
      </c>
      <c r="AN531" s="5">
        <f t="shared" si="249"/>
        <v>0</v>
      </c>
      <c r="AP531" s="37">
        <f t="shared" si="250"/>
        <v>0</v>
      </c>
      <c r="AQ531" s="37">
        <f t="shared" si="251"/>
        <v>0</v>
      </c>
      <c r="AR531" s="5">
        <f>+IF(AP531&gt;0, IF(COUNTIF(AP$78:AP531,AP531)&lt;=1,TRUE,FALSE),0)*$C$51*-1</f>
        <v>0</v>
      </c>
      <c r="AS531" s="5">
        <f>+IF(AQ531&gt;0, IF(COUNTIF(AQ$78:AQ531,AQ531)&lt;=1,TRUE,FALSE),0)*$C$51*-1</f>
        <v>0</v>
      </c>
    </row>
    <row r="532" spans="1:45" s="5" customFormat="1" hidden="1" outlineLevel="1" x14ac:dyDescent="0.2">
      <c r="A532" s="6"/>
      <c r="F532" s="55">
        <f t="shared" si="252"/>
        <v>55.889999999997798</v>
      </c>
      <c r="G532" s="33">
        <f t="shared" si="226"/>
        <v>0</v>
      </c>
      <c r="H532" s="33">
        <f t="shared" si="227"/>
        <v>0</v>
      </c>
      <c r="I532" s="57">
        <f t="shared" si="228"/>
        <v>0</v>
      </c>
      <c r="J532" s="53">
        <f t="shared" si="229"/>
        <v>55.889999999997798</v>
      </c>
      <c r="L532" s="5">
        <f t="shared" si="253"/>
        <v>19.509999999998854</v>
      </c>
      <c r="M532" s="5">
        <f t="shared" si="254"/>
        <v>-47.540000000000248</v>
      </c>
      <c r="N532" s="5">
        <f t="shared" si="255"/>
        <v>-8.5265128291212022E-14</v>
      </c>
      <c r="O532" s="5">
        <f t="shared" si="256"/>
        <v>-91.120000000000061</v>
      </c>
      <c r="P532" s="5">
        <f t="shared" si="257"/>
        <v>63.259999999999877</v>
      </c>
      <c r="R532" s="5">
        <f t="shared" si="230"/>
        <v>2</v>
      </c>
      <c r="S532" s="5">
        <f t="shared" si="231"/>
        <v>0</v>
      </c>
      <c r="T532" s="5">
        <f t="shared" si="232"/>
        <v>0</v>
      </c>
      <c r="U532" s="5">
        <f t="shared" si="233"/>
        <v>0</v>
      </c>
      <c r="V532" s="5">
        <f t="shared" si="234"/>
        <v>1</v>
      </c>
      <c r="X532" s="5">
        <f t="shared" si="235"/>
        <v>0</v>
      </c>
      <c r="Y532" s="5">
        <f t="shared" si="236"/>
        <v>0</v>
      </c>
      <c r="Z532" s="5">
        <f t="shared" si="237"/>
        <v>0</v>
      </c>
      <c r="AA532" s="5">
        <f t="shared" si="238"/>
        <v>0</v>
      </c>
      <c r="AB532" s="5">
        <f t="shared" si="239"/>
        <v>0</v>
      </c>
      <c r="AD532" s="5">
        <f t="shared" si="240"/>
        <v>0</v>
      </c>
      <c r="AE532" s="5">
        <f t="shared" si="241"/>
        <v>2</v>
      </c>
      <c r="AF532" s="5">
        <f t="shared" si="242"/>
        <v>3</v>
      </c>
      <c r="AG532" s="5">
        <f t="shared" si="243"/>
        <v>1</v>
      </c>
      <c r="AH532" s="5">
        <f t="shared" si="244"/>
        <v>0</v>
      </c>
      <c r="AJ532" s="5">
        <f t="shared" si="245"/>
        <v>0</v>
      </c>
      <c r="AK532" s="5">
        <f t="shared" si="246"/>
        <v>0</v>
      </c>
      <c r="AL532" s="5">
        <f t="shared" si="247"/>
        <v>0</v>
      </c>
      <c r="AM532" s="5">
        <f t="shared" si="248"/>
        <v>0</v>
      </c>
      <c r="AN532" s="5">
        <f t="shared" si="249"/>
        <v>0</v>
      </c>
      <c r="AP532" s="37">
        <f t="shared" si="250"/>
        <v>0</v>
      </c>
      <c r="AQ532" s="37">
        <f t="shared" si="251"/>
        <v>0</v>
      </c>
      <c r="AR532" s="5">
        <f>+IF(AP532&gt;0, IF(COUNTIF(AP$78:AP532,AP532)&lt;=1,TRUE,FALSE),0)*$C$51*-1</f>
        <v>0</v>
      </c>
      <c r="AS532" s="5">
        <f>+IF(AQ532&gt;0, IF(COUNTIF(AQ$78:AQ532,AQ532)&lt;=1,TRUE,FALSE),0)*$C$51*-1</f>
        <v>0</v>
      </c>
    </row>
    <row r="533" spans="1:45" s="5" customFormat="1" hidden="1" outlineLevel="1" x14ac:dyDescent="0.2">
      <c r="A533" s="6"/>
      <c r="F533" s="55">
        <f t="shared" si="252"/>
        <v>55.889999999997798</v>
      </c>
      <c r="G533" s="33">
        <f t="shared" si="226"/>
        <v>0</v>
      </c>
      <c r="H533" s="33">
        <f t="shared" si="227"/>
        <v>0</v>
      </c>
      <c r="I533" s="57">
        <f t="shared" si="228"/>
        <v>0</v>
      </c>
      <c r="J533" s="53">
        <f t="shared" si="229"/>
        <v>55.889999999997798</v>
      </c>
      <c r="L533" s="5">
        <f t="shared" si="253"/>
        <v>19.509999999998854</v>
      </c>
      <c r="M533" s="5">
        <f t="shared" si="254"/>
        <v>-47.540000000000248</v>
      </c>
      <c r="N533" s="5">
        <f t="shared" si="255"/>
        <v>-8.5265128291212022E-14</v>
      </c>
      <c r="O533" s="5">
        <f t="shared" si="256"/>
        <v>-91.120000000000061</v>
      </c>
      <c r="P533" s="5">
        <f t="shared" si="257"/>
        <v>63.259999999999877</v>
      </c>
      <c r="R533" s="5">
        <f t="shared" si="230"/>
        <v>2</v>
      </c>
      <c r="S533" s="5">
        <f t="shared" si="231"/>
        <v>0</v>
      </c>
      <c r="T533" s="5">
        <f t="shared" si="232"/>
        <v>0</v>
      </c>
      <c r="U533" s="5">
        <f t="shared" si="233"/>
        <v>0</v>
      </c>
      <c r="V533" s="5">
        <f t="shared" si="234"/>
        <v>1</v>
      </c>
      <c r="X533" s="5">
        <f t="shared" si="235"/>
        <v>0</v>
      </c>
      <c r="Y533" s="5">
        <f t="shared" si="236"/>
        <v>0</v>
      </c>
      <c r="Z533" s="5">
        <f t="shared" si="237"/>
        <v>0</v>
      </c>
      <c r="AA533" s="5">
        <f t="shared" si="238"/>
        <v>0</v>
      </c>
      <c r="AB533" s="5">
        <f t="shared" si="239"/>
        <v>0</v>
      </c>
      <c r="AD533" s="5">
        <f t="shared" si="240"/>
        <v>0</v>
      </c>
      <c r="AE533" s="5">
        <f t="shared" si="241"/>
        <v>2</v>
      </c>
      <c r="AF533" s="5">
        <f t="shared" si="242"/>
        <v>3</v>
      </c>
      <c r="AG533" s="5">
        <f t="shared" si="243"/>
        <v>1</v>
      </c>
      <c r="AH533" s="5">
        <f t="shared" si="244"/>
        <v>0</v>
      </c>
      <c r="AJ533" s="5">
        <f t="shared" si="245"/>
        <v>0</v>
      </c>
      <c r="AK533" s="5">
        <f t="shared" si="246"/>
        <v>0</v>
      </c>
      <c r="AL533" s="5">
        <f t="shared" si="247"/>
        <v>0</v>
      </c>
      <c r="AM533" s="5">
        <f t="shared" si="248"/>
        <v>0</v>
      </c>
      <c r="AN533" s="5">
        <f t="shared" si="249"/>
        <v>0</v>
      </c>
      <c r="AP533" s="37">
        <f t="shared" si="250"/>
        <v>0</v>
      </c>
      <c r="AQ533" s="37">
        <f t="shared" si="251"/>
        <v>0</v>
      </c>
      <c r="AR533" s="5">
        <f>+IF(AP533&gt;0, IF(COUNTIF(AP$78:AP533,AP533)&lt;=1,TRUE,FALSE),0)*$C$51*-1</f>
        <v>0</v>
      </c>
      <c r="AS533" s="5">
        <f>+IF(AQ533&gt;0, IF(COUNTIF(AQ$78:AQ533,AQ533)&lt;=1,TRUE,FALSE),0)*$C$51*-1</f>
        <v>0</v>
      </c>
    </row>
    <row r="534" spans="1:45" s="5" customFormat="1" hidden="1" outlineLevel="1" x14ac:dyDescent="0.2">
      <c r="A534" s="6"/>
      <c r="F534" s="55">
        <f t="shared" si="252"/>
        <v>55.889999999997798</v>
      </c>
      <c r="G534" s="33">
        <f t="shared" si="226"/>
        <v>0</v>
      </c>
      <c r="H534" s="33">
        <f t="shared" si="227"/>
        <v>0</v>
      </c>
      <c r="I534" s="57">
        <f t="shared" si="228"/>
        <v>0</v>
      </c>
      <c r="J534" s="53">
        <f t="shared" si="229"/>
        <v>55.889999999997798</v>
      </c>
      <c r="L534" s="5">
        <f t="shared" si="253"/>
        <v>19.509999999998854</v>
      </c>
      <c r="M534" s="5">
        <f t="shared" si="254"/>
        <v>-47.540000000000248</v>
      </c>
      <c r="N534" s="5">
        <f t="shared" si="255"/>
        <v>-8.5265128291212022E-14</v>
      </c>
      <c r="O534" s="5">
        <f t="shared" si="256"/>
        <v>-91.120000000000061</v>
      </c>
      <c r="P534" s="5">
        <f t="shared" si="257"/>
        <v>63.259999999999877</v>
      </c>
      <c r="R534" s="5">
        <f t="shared" si="230"/>
        <v>2</v>
      </c>
      <c r="S534" s="5">
        <f t="shared" si="231"/>
        <v>0</v>
      </c>
      <c r="T534" s="5">
        <f t="shared" si="232"/>
        <v>0</v>
      </c>
      <c r="U534" s="5">
        <f t="shared" si="233"/>
        <v>0</v>
      </c>
      <c r="V534" s="5">
        <f t="shared" si="234"/>
        <v>1</v>
      </c>
      <c r="X534" s="5">
        <f t="shared" si="235"/>
        <v>0</v>
      </c>
      <c r="Y534" s="5">
        <f t="shared" si="236"/>
        <v>0</v>
      </c>
      <c r="Z534" s="5">
        <f t="shared" si="237"/>
        <v>0</v>
      </c>
      <c r="AA534" s="5">
        <f t="shared" si="238"/>
        <v>0</v>
      </c>
      <c r="AB534" s="5">
        <f t="shared" si="239"/>
        <v>0</v>
      </c>
      <c r="AD534" s="5">
        <f t="shared" si="240"/>
        <v>0</v>
      </c>
      <c r="AE534" s="5">
        <f t="shared" si="241"/>
        <v>2</v>
      </c>
      <c r="AF534" s="5">
        <f t="shared" si="242"/>
        <v>3</v>
      </c>
      <c r="AG534" s="5">
        <f t="shared" si="243"/>
        <v>1</v>
      </c>
      <c r="AH534" s="5">
        <f t="shared" si="244"/>
        <v>0</v>
      </c>
      <c r="AJ534" s="5">
        <f t="shared" si="245"/>
        <v>0</v>
      </c>
      <c r="AK534" s="5">
        <f t="shared" si="246"/>
        <v>0</v>
      </c>
      <c r="AL534" s="5">
        <f t="shared" si="247"/>
        <v>0</v>
      </c>
      <c r="AM534" s="5">
        <f t="shared" si="248"/>
        <v>0</v>
      </c>
      <c r="AN534" s="5">
        <f t="shared" si="249"/>
        <v>0</v>
      </c>
      <c r="AP534" s="37">
        <f t="shared" si="250"/>
        <v>0</v>
      </c>
      <c r="AQ534" s="37">
        <f t="shared" si="251"/>
        <v>0</v>
      </c>
      <c r="AR534" s="5">
        <f>+IF(AP534&gt;0, IF(COUNTIF(AP$78:AP534,AP534)&lt;=1,TRUE,FALSE),0)*$C$51*-1</f>
        <v>0</v>
      </c>
      <c r="AS534" s="5">
        <f>+IF(AQ534&gt;0, IF(COUNTIF(AQ$78:AQ534,AQ534)&lt;=1,TRUE,FALSE),0)*$C$51*-1</f>
        <v>0</v>
      </c>
    </row>
    <row r="535" spans="1:45" s="5" customFormat="1" hidden="1" outlineLevel="1" x14ac:dyDescent="0.2">
      <c r="A535" s="6"/>
      <c r="F535" s="55">
        <f t="shared" si="252"/>
        <v>55.889999999997798</v>
      </c>
      <c r="G535" s="33">
        <f t="shared" si="226"/>
        <v>0</v>
      </c>
      <c r="H535" s="33">
        <f t="shared" si="227"/>
        <v>0</v>
      </c>
      <c r="I535" s="57">
        <f t="shared" si="228"/>
        <v>0</v>
      </c>
      <c r="J535" s="53">
        <f t="shared" si="229"/>
        <v>55.889999999997798</v>
      </c>
      <c r="L535" s="5">
        <f t="shared" si="253"/>
        <v>19.509999999998854</v>
      </c>
      <c r="M535" s="5">
        <f t="shared" si="254"/>
        <v>-47.540000000000248</v>
      </c>
      <c r="N535" s="5">
        <f t="shared" si="255"/>
        <v>-8.5265128291212022E-14</v>
      </c>
      <c r="O535" s="5">
        <f t="shared" si="256"/>
        <v>-91.120000000000061</v>
      </c>
      <c r="P535" s="5">
        <f t="shared" si="257"/>
        <v>63.259999999999877</v>
      </c>
      <c r="R535" s="5">
        <f t="shared" si="230"/>
        <v>2</v>
      </c>
      <c r="S535" s="5">
        <f t="shared" si="231"/>
        <v>0</v>
      </c>
      <c r="T535" s="5">
        <f t="shared" si="232"/>
        <v>0</v>
      </c>
      <c r="U535" s="5">
        <f t="shared" si="233"/>
        <v>0</v>
      </c>
      <c r="V535" s="5">
        <f t="shared" si="234"/>
        <v>1</v>
      </c>
      <c r="X535" s="5">
        <f t="shared" si="235"/>
        <v>0</v>
      </c>
      <c r="Y535" s="5">
        <f t="shared" si="236"/>
        <v>0</v>
      </c>
      <c r="Z535" s="5">
        <f t="shared" si="237"/>
        <v>0</v>
      </c>
      <c r="AA535" s="5">
        <f t="shared" si="238"/>
        <v>0</v>
      </c>
      <c r="AB535" s="5">
        <f t="shared" si="239"/>
        <v>0</v>
      </c>
      <c r="AD535" s="5">
        <f t="shared" si="240"/>
        <v>0</v>
      </c>
      <c r="AE535" s="5">
        <f t="shared" si="241"/>
        <v>2</v>
      </c>
      <c r="AF535" s="5">
        <f t="shared" si="242"/>
        <v>3</v>
      </c>
      <c r="AG535" s="5">
        <f t="shared" si="243"/>
        <v>1</v>
      </c>
      <c r="AH535" s="5">
        <f t="shared" si="244"/>
        <v>0</v>
      </c>
      <c r="AJ535" s="5">
        <f t="shared" si="245"/>
        <v>0</v>
      </c>
      <c r="AK535" s="5">
        <f t="shared" si="246"/>
        <v>0</v>
      </c>
      <c r="AL535" s="5">
        <f t="shared" si="247"/>
        <v>0</v>
      </c>
      <c r="AM535" s="5">
        <f t="shared" si="248"/>
        <v>0</v>
      </c>
      <c r="AN535" s="5">
        <f t="shared" si="249"/>
        <v>0</v>
      </c>
      <c r="AP535" s="37">
        <f t="shared" si="250"/>
        <v>0</v>
      </c>
      <c r="AQ535" s="37">
        <f t="shared" si="251"/>
        <v>0</v>
      </c>
      <c r="AR535" s="5">
        <f>+IF(AP535&gt;0, IF(COUNTIF(AP$78:AP535,AP535)&lt;=1,TRUE,FALSE),0)*$C$51*-1</f>
        <v>0</v>
      </c>
      <c r="AS535" s="5">
        <f>+IF(AQ535&gt;0, IF(COUNTIF(AQ$78:AQ535,AQ535)&lt;=1,TRUE,FALSE),0)*$C$51*-1</f>
        <v>0</v>
      </c>
    </row>
    <row r="536" spans="1:45" s="5" customFormat="1" hidden="1" outlineLevel="1" x14ac:dyDescent="0.2">
      <c r="A536" s="6"/>
      <c r="F536" s="55">
        <f t="shared" si="252"/>
        <v>55.889999999997798</v>
      </c>
      <c r="G536" s="33">
        <f t="shared" si="226"/>
        <v>0</v>
      </c>
      <c r="H536" s="33">
        <f t="shared" si="227"/>
        <v>0</v>
      </c>
      <c r="I536" s="57">
        <f t="shared" si="228"/>
        <v>0</v>
      </c>
      <c r="J536" s="53">
        <f t="shared" si="229"/>
        <v>55.889999999997798</v>
      </c>
      <c r="L536" s="5">
        <f t="shared" si="253"/>
        <v>19.509999999998854</v>
      </c>
      <c r="M536" s="5">
        <f t="shared" si="254"/>
        <v>-47.540000000000248</v>
      </c>
      <c r="N536" s="5">
        <f t="shared" si="255"/>
        <v>-8.5265128291212022E-14</v>
      </c>
      <c r="O536" s="5">
        <f t="shared" si="256"/>
        <v>-91.120000000000061</v>
      </c>
      <c r="P536" s="5">
        <f t="shared" si="257"/>
        <v>63.259999999999877</v>
      </c>
      <c r="R536" s="5">
        <f t="shared" si="230"/>
        <v>2</v>
      </c>
      <c r="S536" s="5">
        <f t="shared" si="231"/>
        <v>0</v>
      </c>
      <c r="T536" s="5">
        <f t="shared" si="232"/>
        <v>0</v>
      </c>
      <c r="U536" s="5">
        <f t="shared" si="233"/>
        <v>0</v>
      </c>
      <c r="V536" s="5">
        <f t="shared" si="234"/>
        <v>1</v>
      </c>
      <c r="X536" s="5">
        <f t="shared" si="235"/>
        <v>0</v>
      </c>
      <c r="Y536" s="5">
        <f t="shared" si="236"/>
        <v>0</v>
      </c>
      <c r="Z536" s="5">
        <f t="shared" si="237"/>
        <v>0</v>
      </c>
      <c r="AA536" s="5">
        <f t="shared" si="238"/>
        <v>0</v>
      </c>
      <c r="AB536" s="5">
        <f t="shared" si="239"/>
        <v>0</v>
      </c>
      <c r="AD536" s="5">
        <f t="shared" si="240"/>
        <v>0</v>
      </c>
      <c r="AE536" s="5">
        <f t="shared" si="241"/>
        <v>2</v>
      </c>
      <c r="AF536" s="5">
        <f t="shared" si="242"/>
        <v>3</v>
      </c>
      <c r="AG536" s="5">
        <f t="shared" si="243"/>
        <v>1</v>
      </c>
      <c r="AH536" s="5">
        <f t="shared" si="244"/>
        <v>0</v>
      </c>
      <c r="AJ536" s="5">
        <f t="shared" si="245"/>
        <v>0</v>
      </c>
      <c r="AK536" s="5">
        <f t="shared" si="246"/>
        <v>0</v>
      </c>
      <c r="AL536" s="5">
        <f t="shared" si="247"/>
        <v>0</v>
      </c>
      <c r="AM536" s="5">
        <f t="shared" si="248"/>
        <v>0</v>
      </c>
      <c r="AN536" s="5">
        <f t="shared" si="249"/>
        <v>0</v>
      </c>
      <c r="AP536" s="37">
        <f t="shared" si="250"/>
        <v>0</v>
      </c>
      <c r="AQ536" s="37">
        <f t="shared" si="251"/>
        <v>0</v>
      </c>
      <c r="AR536" s="5">
        <f>+IF(AP536&gt;0, IF(COUNTIF(AP$78:AP536,AP536)&lt;=1,TRUE,FALSE),0)*$C$51*-1</f>
        <v>0</v>
      </c>
      <c r="AS536" s="5">
        <f>+IF(AQ536&gt;0, IF(COUNTIF(AQ$78:AQ536,AQ536)&lt;=1,TRUE,FALSE),0)*$C$51*-1</f>
        <v>0</v>
      </c>
    </row>
    <row r="537" spans="1:45" s="5" customFormat="1" hidden="1" outlineLevel="1" x14ac:dyDescent="0.2">
      <c r="A537" s="6"/>
      <c r="F537" s="55">
        <f t="shared" si="252"/>
        <v>55.889999999997798</v>
      </c>
      <c r="G537" s="33">
        <f t="shared" si="226"/>
        <v>0</v>
      </c>
      <c r="H537" s="33">
        <f t="shared" si="227"/>
        <v>0</v>
      </c>
      <c r="I537" s="57">
        <f t="shared" si="228"/>
        <v>0</v>
      </c>
      <c r="J537" s="53">
        <f t="shared" si="229"/>
        <v>55.889999999997798</v>
      </c>
      <c r="L537" s="5">
        <f t="shared" si="253"/>
        <v>19.509999999998854</v>
      </c>
      <c r="M537" s="5">
        <f t="shared" si="254"/>
        <v>-47.540000000000248</v>
      </c>
      <c r="N537" s="5">
        <f t="shared" si="255"/>
        <v>-8.5265128291212022E-14</v>
      </c>
      <c r="O537" s="5">
        <f t="shared" si="256"/>
        <v>-91.120000000000061</v>
      </c>
      <c r="P537" s="5">
        <f t="shared" si="257"/>
        <v>63.259999999999877</v>
      </c>
      <c r="R537" s="5">
        <f t="shared" si="230"/>
        <v>2</v>
      </c>
      <c r="S537" s="5">
        <f t="shared" si="231"/>
        <v>0</v>
      </c>
      <c r="T537" s="5">
        <f t="shared" si="232"/>
        <v>0</v>
      </c>
      <c r="U537" s="5">
        <f t="shared" si="233"/>
        <v>0</v>
      </c>
      <c r="V537" s="5">
        <f t="shared" si="234"/>
        <v>1</v>
      </c>
      <c r="X537" s="5">
        <f t="shared" si="235"/>
        <v>0</v>
      </c>
      <c r="Y537" s="5">
        <f t="shared" si="236"/>
        <v>0</v>
      </c>
      <c r="Z537" s="5">
        <f t="shared" si="237"/>
        <v>0</v>
      </c>
      <c r="AA537" s="5">
        <f t="shared" si="238"/>
        <v>0</v>
      </c>
      <c r="AB537" s="5">
        <f t="shared" si="239"/>
        <v>0</v>
      </c>
      <c r="AD537" s="5">
        <f t="shared" si="240"/>
        <v>0</v>
      </c>
      <c r="AE537" s="5">
        <f t="shared" si="241"/>
        <v>2</v>
      </c>
      <c r="AF537" s="5">
        <f t="shared" si="242"/>
        <v>3</v>
      </c>
      <c r="AG537" s="5">
        <f t="shared" si="243"/>
        <v>1</v>
      </c>
      <c r="AH537" s="5">
        <f t="shared" si="244"/>
        <v>0</v>
      </c>
      <c r="AJ537" s="5">
        <f t="shared" si="245"/>
        <v>0</v>
      </c>
      <c r="AK537" s="5">
        <f t="shared" si="246"/>
        <v>0</v>
      </c>
      <c r="AL537" s="5">
        <f t="shared" si="247"/>
        <v>0</v>
      </c>
      <c r="AM537" s="5">
        <f t="shared" si="248"/>
        <v>0</v>
      </c>
      <c r="AN537" s="5">
        <f t="shared" si="249"/>
        <v>0</v>
      </c>
      <c r="AP537" s="37">
        <f t="shared" si="250"/>
        <v>0</v>
      </c>
      <c r="AQ537" s="37">
        <f t="shared" si="251"/>
        <v>0</v>
      </c>
      <c r="AR537" s="5">
        <f>+IF(AP537&gt;0, IF(COUNTIF(AP$78:AP537,AP537)&lt;=1,TRUE,FALSE),0)*$C$51*-1</f>
        <v>0</v>
      </c>
      <c r="AS537" s="5">
        <f>+IF(AQ537&gt;0, IF(COUNTIF(AQ$78:AQ537,AQ537)&lt;=1,TRUE,FALSE),0)*$C$51*-1</f>
        <v>0</v>
      </c>
    </row>
    <row r="538" spans="1:45" s="5" customFormat="1" hidden="1" outlineLevel="1" x14ac:dyDescent="0.2">
      <c r="A538" s="6"/>
      <c r="F538" s="55">
        <f t="shared" si="252"/>
        <v>55.889999999997798</v>
      </c>
      <c r="G538" s="33">
        <f t="shared" si="226"/>
        <v>0</v>
      </c>
      <c r="H538" s="33">
        <f t="shared" si="227"/>
        <v>0</v>
      </c>
      <c r="I538" s="57">
        <f t="shared" si="228"/>
        <v>0</v>
      </c>
      <c r="J538" s="53">
        <f t="shared" si="229"/>
        <v>55.889999999997798</v>
      </c>
      <c r="L538" s="5">
        <f t="shared" si="253"/>
        <v>19.509999999998854</v>
      </c>
      <c r="M538" s="5">
        <f t="shared" si="254"/>
        <v>-47.540000000000248</v>
      </c>
      <c r="N538" s="5">
        <f t="shared" si="255"/>
        <v>-8.5265128291212022E-14</v>
      </c>
      <c r="O538" s="5">
        <f t="shared" si="256"/>
        <v>-91.120000000000061</v>
      </c>
      <c r="P538" s="5">
        <f t="shared" si="257"/>
        <v>63.259999999999877</v>
      </c>
      <c r="R538" s="5">
        <f t="shared" si="230"/>
        <v>2</v>
      </c>
      <c r="S538" s="5">
        <f t="shared" si="231"/>
        <v>0</v>
      </c>
      <c r="T538" s="5">
        <f t="shared" si="232"/>
        <v>0</v>
      </c>
      <c r="U538" s="5">
        <f t="shared" si="233"/>
        <v>0</v>
      </c>
      <c r="V538" s="5">
        <f t="shared" si="234"/>
        <v>1</v>
      </c>
      <c r="X538" s="5">
        <f t="shared" si="235"/>
        <v>0</v>
      </c>
      <c r="Y538" s="5">
        <f t="shared" si="236"/>
        <v>0</v>
      </c>
      <c r="Z538" s="5">
        <f t="shared" si="237"/>
        <v>0</v>
      </c>
      <c r="AA538" s="5">
        <f t="shared" si="238"/>
        <v>0</v>
      </c>
      <c r="AB538" s="5">
        <f t="shared" si="239"/>
        <v>0</v>
      </c>
      <c r="AD538" s="5">
        <f t="shared" si="240"/>
        <v>0</v>
      </c>
      <c r="AE538" s="5">
        <f t="shared" si="241"/>
        <v>2</v>
      </c>
      <c r="AF538" s="5">
        <f t="shared" si="242"/>
        <v>3</v>
      </c>
      <c r="AG538" s="5">
        <f t="shared" si="243"/>
        <v>1</v>
      </c>
      <c r="AH538" s="5">
        <f t="shared" si="244"/>
        <v>0</v>
      </c>
      <c r="AJ538" s="5">
        <f t="shared" si="245"/>
        <v>0</v>
      </c>
      <c r="AK538" s="5">
        <f t="shared" si="246"/>
        <v>0</v>
      </c>
      <c r="AL538" s="5">
        <f t="shared" si="247"/>
        <v>0</v>
      </c>
      <c r="AM538" s="5">
        <f t="shared" si="248"/>
        <v>0</v>
      </c>
      <c r="AN538" s="5">
        <f t="shared" si="249"/>
        <v>0</v>
      </c>
      <c r="AP538" s="37">
        <f t="shared" si="250"/>
        <v>0</v>
      </c>
      <c r="AQ538" s="37">
        <f t="shared" si="251"/>
        <v>0</v>
      </c>
      <c r="AR538" s="5">
        <f>+IF(AP538&gt;0, IF(COUNTIF(AP$78:AP538,AP538)&lt;=1,TRUE,FALSE),0)*$C$51*-1</f>
        <v>0</v>
      </c>
      <c r="AS538" s="5">
        <f>+IF(AQ538&gt;0, IF(COUNTIF(AQ$78:AQ538,AQ538)&lt;=1,TRUE,FALSE),0)*$C$51*-1</f>
        <v>0</v>
      </c>
    </row>
    <row r="539" spans="1:45" s="5" customFormat="1" hidden="1" outlineLevel="1" x14ac:dyDescent="0.2">
      <c r="A539" s="6"/>
      <c r="F539" s="55">
        <f t="shared" si="252"/>
        <v>55.889999999997798</v>
      </c>
      <c r="G539" s="33">
        <f t="shared" si="226"/>
        <v>0</v>
      </c>
      <c r="H539" s="33">
        <f t="shared" si="227"/>
        <v>0</v>
      </c>
      <c r="I539" s="57">
        <f t="shared" si="228"/>
        <v>0</v>
      </c>
      <c r="J539" s="53">
        <f t="shared" si="229"/>
        <v>55.889999999997798</v>
      </c>
      <c r="L539" s="5">
        <f t="shared" si="253"/>
        <v>19.509999999998854</v>
      </c>
      <c r="M539" s="5">
        <f t="shared" si="254"/>
        <v>-47.540000000000248</v>
      </c>
      <c r="N539" s="5">
        <f t="shared" si="255"/>
        <v>-8.5265128291212022E-14</v>
      </c>
      <c r="O539" s="5">
        <f t="shared" si="256"/>
        <v>-91.120000000000061</v>
      </c>
      <c r="P539" s="5">
        <f t="shared" si="257"/>
        <v>63.259999999999877</v>
      </c>
      <c r="R539" s="5">
        <f t="shared" si="230"/>
        <v>2</v>
      </c>
      <c r="S539" s="5">
        <f t="shared" si="231"/>
        <v>0</v>
      </c>
      <c r="T539" s="5">
        <f t="shared" si="232"/>
        <v>0</v>
      </c>
      <c r="U539" s="5">
        <f t="shared" si="233"/>
        <v>0</v>
      </c>
      <c r="V539" s="5">
        <f t="shared" si="234"/>
        <v>1</v>
      </c>
      <c r="X539" s="5">
        <f t="shared" si="235"/>
        <v>0</v>
      </c>
      <c r="Y539" s="5">
        <f t="shared" si="236"/>
        <v>0</v>
      </c>
      <c r="Z539" s="5">
        <f t="shared" si="237"/>
        <v>0</v>
      </c>
      <c r="AA539" s="5">
        <f t="shared" si="238"/>
        <v>0</v>
      </c>
      <c r="AB539" s="5">
        <f t="shared" si="239"/>
        <v>0</v>
      </c>
      <c r="AD539" s="5">
        <f t="shared" si="240"/>
        <v>0</v>
      </c>
      <c r="AE539" s="5">
        <f t="shared" si="241"/>
        <v>2</v>
      </c>
      <c r="AF539" s="5">
        <f t="shared" si="242"/>
        <v>3</v>
      </c>
      <c r="AG539" s="5">
        <f t="shared" si="243"/>
        <v>1</v>
      </c>
      <c r="AH539" s="5">
        <f t="shared" si="244"/>
        <v>0</v>
      </c>
      <c r="AJ539" s="5">
        <f t="shared" si="245"/>
        <v>0</v>
      </c>
      <c r="AK539" s="5">
        <f t="shared" si="246"/>
        <v>0</v>
      </c>
      <c r="AL539" s="5">
        <f t="shared" si="247"/>
        <v>0</v>
      </c>
      <c r="AM539" s="5">
        <f t="shared" si="248"/>
        <v>0</v>
      </c>
      <c r="AN539" s="5">
        <f t="shared" si="249"/>
        <v>0</v>
      </c>
      <c r="AP539" s="37">
        <f t="shared" si="250"/>
        <v>0</v>
      </c>
      <c r="AQ539" s="37">
        <f t="shared" si="251"/>
        <v>0</v>
      </c>
      <c r="AR539" s="5">
        <f>+IF(AP539&gt;0, IF(COUNTIF(AP$78:AP539,AP539)&lt;=1,TRUE,FALSE),0)*$C$51*-1</f>
        <v>0</v>
      </c>
      <c r="AS539" s="5">
        <f>+IF(AQ539&gt;0, IF(COUNTIF(AQ$78:AQ539,AQ539)&lt;=1,TRUE,FALSE),0)*$C$51*-1</f>
        <v>0</v>
      </c>
    </row>
    <row r="540" spans="1:45" s="5" customFormat="1" hidden="1" outlineLevel="1" x14ac:dyDescent="0.2">
      <c r="A540" s="6"/>
      <c r="F540" s="55">
        <f t="shared" si="252"/>
        <v>55.889999999997798</v>
      </c>
      <c r="G540" s="33">
        <f t="shared" si="226"/>
        <v>0</v>
      </c>
      <c r="H540" s="33">
        <f t="shared" si="227"/>
        <v>0</v>
      </c>
      <c r="I540" s="57">
        <f t="shared" si="228"/>
        <v>0</v>
      </c>
      <c r="J540" s="53">
        <f t="shared" si="229"/>
        <v>55.889999999997798</v>
      </c>
      <c r="L540" s="5">
        <f t="shared" si="253"/>
        <v>19.509999999998854</v>
      </c>
      <c r="M540" s="5">
        <f t="shared" si="254"/>
        <v>-47.540000000000248</v>
      </c>
      <c r="N540" s="5">
        <f t="shared" si="255"/>
        <v>-8.5265128291212022E-14</v>
      </c>
      <c r="O540" s="5">
        <f t="shared" si="256"/>
        <v>-91.120000000000061</v>
      </c>
      <c r="P540" s="5">
        <f t="shared" si="257"/>
        <v>63.259999999999877</v>
      </c>
      <c r="R540" s="5">
        <f t="shared" si="230"/>
        <v>2</v>
      </c>
      <c r="S540" s="5">
        <f t="shared" si="231"/>
        <v>0</v>
      </c>
      <c r="T540" s="5">
        <f t="shared" si="232"/>
        <v>0</v>
      </c>
      <c r="U540" s="5">
        <f t="shared" si="233"/>
        <v>0</v>
      </c>
      <c r="V540" s="5">
        <f t="shared" si="234"/>
        <v>1</v>
      </c>
      <c r="X540" s="5">
        <f t="shared" si="235"/>
        <v>0</v>
      </c>
      <c r="Y540" s="5">
        <f t="shared" si="236"/>
        <v>0</v>
      </c>
      <c r="Z540" s="5">
        <f t="shared" si="237"/>
        <v>0</v>
      </c>
      <c r="AA540" s="5">
        <f t="shared" si="238"/>
        <v>0</v>
      </c>
      <c r="AB540" s="5">
        <f t="shared" si="239"/>
        <v>0</v>
      </c>
      <c r="AD540" s="5">
        <f t="shared" si="240"/>
        <v>0</v>
      </c>
      <c r="AE540" s="5">
        <f t="shared" si="241"/>
        <v>2</v>
      </c>
      <c r="AF540" s="5">
        <f t="shared" si="242"/>
        <v>3</v>
      </c>
      <c r="AG540" s="5">
        <f t="shared" si="243"/>
        <v>1</v>
      </c>
      <c r="AH540" s="5">
        <f t="shared" si="244"/>
        <v>0</v>
      </c>
      <c r="AJ540" s="5">
        <f t="shared" si="245"/>
        <v>0</v>
      </c>
      <c r="AK540" s="5">
        <f t="shared" si="246"/>
        <v>0</v>
      </c>
      <c r="AL540" s="5">
        <f t="shared" si="247"/>
        <v>0</v>
      </c>
      <c r="AM540" s="5">
        <f t="shared" si="248"/>
        <v>0</v>
      </c>
      <c r="AN540" s="5">
        <f t="shared" si="249"/>
        <v>0</v>
      </c>
      <c r="AP540" s="37">
        <f t="shared" si="250"/>
        <v>0</v>
      </c>
      <c r="AQ540" s="37">
        <f t="shared" si="251"/>
        <v>0</v>
      </c>
      <c r="AR540" s="5">
        <f>+IF(AP540&gt;0, IF(COUNTIF(AP$78:AP540,AP540)&lt;=1,TRUE,FALSE),0)*$C$51*-1</f>
        <v>0</v>
      </c>
      <c r="AS540" s="5">
        <f>+IF(AQ540&gt;0, IF(COUNTIF(AQ$78:AQ540,AQ540)&lt;=1,TRUE,FALSE),0)*$C$51*-1</f>
        <v>0</v>
      </c>
    </row>
    <row r="541" spans="1:45" s="5" customFormat="1" hidden="1" outlineLevel="1" x14ac:dyDescent="0.2">
      <c r="A541" s="6"/>
      <c r="F541" s="55">
        <f t="shared" si="252"/>
        <v>55.889999999997798</v>
      </c>
      <c r="G541" s="33">
        <f t="shared" si="226"/>
        <v>0</v>
      </c>
      <c r="H541" s="33">
        <f t="shared" si="227"/>
        <v>0</v>
      </c>
      <c r="I541" s="57">
        <f t="shared" si="228"/>
        <v>0</v>
      </c>
      <c r="J541" s="53">
        <f t="shared" si="229"/>
        <v>55.889999999997798</v>
      </c>
      <c r="L541" s="5">
        <f t="shared" si="253"/>
        <v>19.509999999998854</v>
      </c>
      <c r="M541" s="5">
        <f t="shared" si="254"/>
        <v>-47.540000000000248</v>
      </c>
      <c r="N541" s="5">
        <f t="shared" si="255"/>
        <v>-8.5265128291212022E-14</v>
      </c>
      <c r="O541" s="5">
        <f t="shared" si="256"/>
        <v>-91.120000000000061</v>
      </c>
      <c r="P541" s="5">
        <f t="shared" si="257"/>
        <v>63.259999999999877</v>
      </c>
      <c r="R541" s="5">
        <f t="shared" si="230"/>
        <v>2</v>
      </c>
      <c r="S541" s="5">
        <f t="shared" si="231"/>
        <v>0</v>
      </c>
      <c r="T541" s="5">
        <f t="shared" si="232"/>
        <v>0</v>
      </c>
      <c r="U541" s="5">
        <f t="shared" si="233"/>
        <v>0</v>
      </c>
      <c r="V541" s="5">
        <f t="shared" si="234"/>
        <v>1</v>
      </c>
      <c r="X541" s="5">
        <f t="shared" si="235"/>
        <v>0</v>
      </c>
      <c r="Y541" s="5">
        <f t="shared" si="236"/>
        <v>0</v>
      </c>
      <c r="Z541" s="5">
        <f t="shared" si="237"/>
        <v>0</v>
      </c>
      <c r="AA541" s="5">
        <f t="shared" si="238"/>
        <v>0</v>
      </c>
      <c r="AB541" s="5">
        <f t="shared" si="239"/>
        <v>0</v>
      </c>
      <c r="AD541" s="5">
        <f t="shared" si="240"/>
        <v>0</v>
      </c>
      <c r="AE541" s="5">
        <f t="shared" si="241"/>
        <v>2</v>
      </c>
      <c r="AF541" s="5">
        <f t="shared" si="242"/>
        <v>3</v>
      </c>
      <c r="AG541" s="5">
        <f t="shared" si="243"/>
        <v>1</v>
      </c>
      <c r="AH541" s="5">
        <f t="shared" si="244"/>
        <v>0</v>
      </c>
      <c r="AJ541" s="5">
        <f t="shared" si="245"/>
        <v>0</v>
      </c>
      <c r="AK541" s="5">
        <f t="shared" si="246"/>
        <v>0</v>
      </c>
      <c r="AL541" s="5">
        <f t="shared" si="247"/>
        <v>0</v>
      </c>
      <c r="AM541" s="5">
        <f t="shared" si="248"/>
        <v>0</v>
      </c>
      <c r="AN541" s="5">
        <f t="shared" si="249"/>
        <v>0</v>
      </c>
      <c r="AP541" s="37">
        <f t="shared" si="250"/>
        <v>0</v>
      </c>
      <c r="AQ541" s="37">
        <f t="shared" si="251"/>
        <v>0</v>
      </c>
      <c r="AR541" s="5">
        <f>+IF(AP541&gt;0, IF(COUNTIF(AP$78:AP541,AP541)&lt;=1,TRUE,FALSE),0)*$C$51*-1</f>
        <v>0</v>
      </c>
      <c r="AS541" s="5">
        <f>+IF(AQ541&gt;0, IF(COUNTIF(AQ$78:AQ541,AQ541)&lt;=1,TRUE,FALSE),0)*$C$51*-1</f>
        <v>0</v>
      </c>
    </row>
    <row r="542" spans="1:45" s="5" customFormat="1" hidden="1" outlineLevel="1" x14ac:dyDescent="0.2">
      <c r="A542" s="6"/>
      <c r="F542" s="55">
        <f t="shared" si="252"/>
        <v>55.889999999997798</v>
      </c>
      <c r="G542" s="33">
        <f t="shared" si="226"/>
        <v>0</v>
      </c>
      <c r="H542" s="33">
        <f t="shared" si="227"/>
        <v>0</v>
      </c>
      <c r="I542" s="57">
        <f t="shared" si="228"/>
        <v>0</v>
      </c>
      <c r="J542" s="53">
        <f t="shared" si="229"/>
        <v>55.889999999997798</v>
      </c>
      <c r="L542" s="5">
        <f t="shared" si="253"/>
        <v>19.509999999998854</v>
      </c>
      <c r="M542" s="5">
        <f t="shared" si="254"/>
        <v>-47.540000000000248</v>
      </c>
      <c r="N542" s="5">
        <f t="shared" si="255"/>
        <v>-8.5265128291212022E-14</v>
      </c>
      <c r="O542" s="5">
        <f t="shared" si="256"/>
        <v>-91.120000000000061</v>
      </c>
      <c r="P542" s="5">
        <f t="shared" si="257"/>
        <v>63.259999999999877</v>
      </c>
      <c r="R542" s="5">
        <f t="shared" si="230"/>
        <v>2</v>
      </c>
      <c r="S542" s="5">
        <f t="shared" si="231"/>
        <v>0</v>
      </c>
      <c r="T542" s="5">
        <f t="shared" si="232"/>
        <v>0</v>
      </c>
      <c r="U542" s="5">
        <f t="shared" si="233"/>
        <v>0</v>
      </c>
      <c r="V542" s="5">
        <f t="shared" si="234"/>
        <v>1</v>
      </c>
      <c r="X542" s="5">
        <f t="shared" si="235"/>
        <v>0</v>
      </c>
      <c r="Y542" s="5">
        <f t="shared" si="236"/>
        <v>0</v>
      </c>
      <c r="Z542" s="5">
        <f t="shared" si="237"/>
        <v>0</v>
      </c>
      <c r="AA542" s="5">
        <f t="shared" si="238"/>
        <v>0</v>
      </c>
      <c r="AB542" s="5">
        <f t="shared" si="239"/>
        <v>0</v>
      </c>
      <c r="AD542" s="5">
        <f t="shared" si="240"/>
        <v>0</v>
      </c>
      <c r="AE542" s="5">
        <f t="shared" si="241"/>
        <v>2</v>
      </c>
      <c r="AF542" s="5">
        <f t="shared" si="242"/>
        <v>3</v>
      </c>
      <c r="AG542" s="5">
        <f t="shared" si="243"/>
        <v>1</v>
      </c>
      <c r="AH542" s="5">
        <f t="shared" si="244"/>
        <v>0</v>
      </c>
      <c r="AJ542" s="5">
        <f t="shared" si="245"/>
        <v>0</v>
      </c>
      <c r="AK542" s="5">
        <f t="shared" si="246"/>
        <v>0</v>
      </c>
      <c r="AL542" s="5">
        <f t="shared" si="247"/>
        <v>0</v>
      </c>
      <c r="AM542" s="5">
        <f t="shared" si="248"/>
        <v>0</v>
      </c>
      <c r="AN542" s="5">
        <f t="shared" si="249"/>
        <v>0</v>
      </c>
      <c r="AP542" s="37">
        <f t="shared" si="250"/>
        <v>0</v>
      </c>
      <c r="AQ542" s="37">
        <f t="shared" si="251"/>
        <v>0</v>
      </c>
      <c r="AR542" s="5">
        <f>+IF(AP542&gt;0, IF(COUNTIF(AP$78:AP542,AP542)&lt;=1,TRUE,FALSE),0)*$C$51*-1</f>
        <v>0</v>
      </c>
      <c r="AS542" s="5">
        <f>+IF(AQ542&gt;0, IF(COUNTIF(AQ$78:AQ542,AQ542)&lt;=1,TRUE,FALSE),0)*$C$51*-1</f>
        <v>0</v>
      </c>
    </row>
    <row r="543" spans="1:45" s="5" customFormat="1" hidden="1" outlineLevel="1" x14ac:dyDescent="0.2">
      <c r="A543" s="6"/>
      <c r="F543" s="55">
        <f t="shared" si="252"/>
        <v>55.889999999997798</v>
      </c>
      <c r="G543" s="33">
        <f t="shared" si="226"/>
        <v>0</v>
      </c>
      <c r="H543" s="33">
        <f t="shared" si="227"/>
        <v>0</v>
      </c>
      <c r="I543" s="57">
        <f t="shared" si="228"/>
        <v>0</v>
      </c>
      <c r="J543" s="53">
        <f t="shared" si="229"/>
        <v>55.889999999997798</v>
      </c>
      <c r="L543" s="5">
        <f t="shared" si="253"/>
        <v>19.509999999998854</v>
      </c>
      <c r="M543" s="5">
        <f t="shared" si="254"/>
        <v>-47.540000000000248</v>
      </c>
      <c r="N543" s="5">
        <f t="shared" si="255"/>
        <v>-8.5265128291212022E-14</v>
      </c>
      <c r="O543" s="5">
        <f t="shared" si="256"/>
        <v>-91.120000000000061</v>
      </c>
      <c r="P543" s="5">
        <f t="shared" si="257"/>
        <v>63.259999999999877</v>
      </c>
      <c r="R543" s="5">
        <f t="shared" si="230"/>
        <v>2</v>
      </c>
      <c r="S543" s="5">
        <f t="shared" si="231"/>
        <v>0</v>
      </c>
      <c r="T543" s="5">
        <f t="shared" si="232"/>
        <v>0</v>
      </c>
      <c r="U543" s="5">
        <f t="shared" si="233"/>
        <v>0</v>
      </c>
      <c r="V543" s="5">
        <f t="shared" si="234"/>
        <v>1</v>
      </c>
      <c r="X543" s="5">
        <f t="shared" si="235"/>
        <v>0</v>
      </c>
      <c r="Y543" s="5">
        <f t="shared" si="236"/>
        <v>0</v>
      </c>
      <c r="Z543" s="5">
        <f t="shared" si="237"/>
        <v>0</v>
      </c>
      <c r="AA543" s="5">
        <f t="shared" si="238"/>
        <v>0</v>
      </c>
      <c r="AB543" s="5">
        <f t="shared" si="239"/>
        <v>0</v>
      </c>
      <c r="AD543" s="5">
        <f t="shared" si="240"/>
        <v>0</v>
      </c>
      <c r="AE543" s="5">
        <f t="shared" si="241"/>
        <v>2</v>
      </c>
      <c r="AF543" s="5">
        <f t="shared" si="242"/>
        <v>3</v>
      </c>
      <c r="AG543" s="5">
        <f t="shared" si="243"/>
        <v>1</v>
      </c>
      <c r="AH543" s="5">
        <f t="shared" si="244"/>
        <v>0</v>
      </c>
      <c r="AJ543" s="5">
        <f t="shared" si="245"/>
        <v>0</v>
      </c>
      <c r="AK543" s="5">
        <f t="shared" si="246"/>
        <v>0</v>
      </c>
      <c r="AL543" s="5">
        <f t="shared" si="247"/>
        <v>0</v>
      </c>
      <c r="AM543" s="5">
        <f t="shared" si="248"/>
        <v>0</v>
      </c>
      <c r="AN543" s="5">
        <f t="shared" si="249"/>
        <v>0</v>
      </c>
      <c r="AP543" s="37">
        <f t="shared" si="250"/>
        <v>0</v>
      </c>
      <c r="AQ543" s="37">
        <f t="shared" si="251"/>
        <v>0</v>
      </c>
      <c r="AR543" s="5">
        <f>+IF(AP543&gt;0, IF(COUNTIF(AP$78:AP543,AP543)&lt;=1,TRUE,FALSE),0)*$C$51*-1</f>
        <v>0</v>
      </c>
      <c r="AS543" s="5">
        <f>+IF(AQ543&gt;0, IF(COUNTIF(AQ$78:AQ543,AQ543)&lt;=1,TRUE,FALSE),0)*$C$51*-1</f>
        <v>0</v>
      </c>
    </row>
    <row r="544" spans="1:45" s="5" customFormat="1" hidden="1" outlineLevel="1" x14ac:dyDescent="0.2">
      <c r="A544" s="6"/>
      <c r="F544" s="55">
        <f t="shared" si="252"/>
        <v>55.889999999997798</v>
      </c>
      <c r="G544" s="33">
        <f t="shared" si="226"/>
        <v>0</v>
      </c>
      <c r="H544" s="33">
        <f t="shared" si="227"/>
        <v>0</v>
      </c>
      <c r="I544" s="57">
        <f t="shared" si="228"/>
        <v>0</v>
      </c>
      <c r="J544" s="53">
        <f t="shared" si="229"/>
        <v>55.889999999997798</v>
      </c>
      <c r="L544" s="5">
        <f t="shared" si="253"/>
        <v>19.509999999998854</v>
      </c>
      <c r="M544" s="5">
        <f t="shared" si="254"/>
        <v>-47.540000000000248</v>
      </c>
      <c r="N544" s="5">
        <f t="shared" si="255"/>
        <v>-8.5265128291212022E-14</v>
      </c>
      <c r="O544" s="5">
        <f t="shared" si="256"/>
        <v>-91.120000000000061</v>
      </c>
      <c r="P544" s="5">
        <f t="shared" si="257"/>
        <v>63.259999999999877</v>
      </c>
      <c r="R544" s="5">
        <f t="shared" si="230"/>
        <v>2</v>
      </c>
      <c r="S544" s="5">
        <f t="shared" si="231"/>
        <v>0</v>
      </c>
      <c r="T544" s="5">
        <f t="shared" si="232"/>
        <v>0</v>
      </c>
      <c r="U544" s="5">
        <f t="shared" si="233"/>
        <v>0</v>
      </c>
      <c r="V544" s="5">
        <f t="shared" si="234"/>
        <v>1</v>
      </c>
      <c r="X544" s="5">
        <f t="shared" si="235"/>
        <v>0</v>
      </c>
      <c r="Y544" s="5">
        <f t="shared" si="236"/>
        <v>0</v>
      </c>
      <c r="Z544" s="5">
        <f t="shared" si="237"/>
        <v>0</v>
      </c>
      <c r="AA544" s="5">
        <f t="shared" si="238"/>
        <v>0</v>
      </c>
      <c r="AB544" s="5">
        <f t="shared" si="239"/>
        <v>0</v>
      </c>
      <c r="AD544" s="5">
        <f t="shared" si="240"/>
        <v>0</v>
      </c>
      <c r="AE544" s="5">
        <f t="shared" si="241"/>
        <v>2</v>
      </c>
      <c r="AF544" s="5">
        <f t="shared" si="242"/>
        <v>3</v>
      </c>
      <c r="AG544" s="5">
        <f t="shared" si="243"/>
        <v>1</v>
      </c>
      <c r="AH544" s="5">
        <f t="shared" si="244"/>
        <v>0</v>
      </c>
      <c r="AJ544" s="5">
        <f t="shared" si="245"/>
        <v>0</v>
      </c>
      <c r="AK544" s="5">
        <f t="shared" si="246"/>
        <v>0</v>
      </c>
      <c r="AL544" s="5">
        <f t="shared" si="247"/>
        <v>0</v>
      </c>
      <c r="AM544" s="5">
        <f t="shared" si="248"/>
        <v>0</v>
      </c>
      <c r="AN544" s="5">
        <f t="shared" si="249"/>
        <v>0</v>
      </c>
      <c r="AP544" s="37">
        <f t="shared" si="250"/>
        <v>0</v>
      </c>
      <c r="AQ544" s="37">
        <f t="shared" si="251"/>
        <v>0</v>
      </c>
      <c r="AR544" s="5">
        <f>+IF(AP544&gt;0, IF(COUNTIF(AP$78:AP544,AP544)&lt;=1,TRUE,FALSE),0)*$C$51*-1</f>
        <v>0</v>
      </c>
      <c r="AS544" s="5">
        <f>+IF(AQ544&gt;0, IF(COUNTIF(AQ$78:AQ544,AQ544)&lt;=1,TRUE,FALSE),0)*$C$51*-1</f>
        <v>0</v>
      </c>
    </row>
    <row r="545" spans="1:45" s="5" customFormat="1" hidden="1" outlineLevel="1" x14ac:dyDescent="0.2">
      <c r="A545" s="6"/>
      <c r="F545" s="55">
        <f t="shared" si="252"/>
        <v>55.889999999997798</v>
      </c>
      <c r="G545" s="33">
        <f t="shared" si="226"/>
        <v>0</v>
      </c>
      <c r="H545" s="33">
        <f t="shared" si="227"/>
        <v>0</v>
      </c>
      <c r="I545" s="57">
        <f t="shared" si="228"/>
        <v>0</v>
      </c>
      <c r="J545" s="53">
        <f t="shared" si="229"/>
        <v>55.889999999997798</v>
      </c>
      <c r="L545" s="5">
        <f t="shared" si="253"/>
        <v>19.509999999998854</v>
      </c>
      <c r="M545" s="5">
        <f t="shared" si="254"/>
        <v>-47.540000000000248</v>
      </c>
      <c r="N545" s="5">
        <f t="shared" si="255"/>
        <v>-8.5265128291212022E-14</v>
      </c>
      <c r="O545" s="5">
        <f t="shared" si="256"/>
        <v>-91.120000000000061</v>
      </c>
      <c r="P545" s="5">
        <f t="shared" si="257"/>
        <v>63.259999999999877</v>
      </c>
      <c r="R545" s="5">
        <f t="shared" si="230"/>
        <v>2</v>
      </c>
      <c r="S545" s="5">
        <f t="shared" si="231"/>
        <v>0</v>
      </c>
      <c r="T545" s="5">
        <f t="shared" si="232"/>
        <v>0</v>
      </c>
      <c r="U545" s="5">
        <f t="shared" si="233"/>
        <v>0</v>
      </c>
      <c r="V545" s="5">
        <f t="shared" si="234"/>
        <v>1</v>
      </c>
      <c r="X545" s="5">
        <f t="shared" si="235"/>
        <v>0</v>
      </c>
      <c r="Y545" s="5">
        <f t="shared" si="236"/>
        <v>0</v>
      </c>
      <c r="Z545" s="5">
        <f t="shared" si="237"/>
        <v>0</v>
      </c>
      <c r="AA545" s="5">
        <f t="shared" si="238"/>
        <v>0</v>
      </c>
      <c r="AB545" s="5">
        <f t="shared" si="239"/>
        <v>0</v>
      </c>
      <c r="AD545" s="5">
        <f t="shared" si="240"/>
        <v>0</v>
      </c>
      <c r="AE545" s="5">
        <f t="shared" si="241"/>
        <v>2</v>
      </c>
      <c r="AF545" s="5">
        <f t="shared" si="242"/>
        <v>3</v>
      </c>
      <c r="AG545" s="5">
        <f t="shared" si="243"/>
        <v>1</v>
      </c>
      <c r="AH545" s="5">
        <f t="shared" si="244"/>
        <v>0</v>
      </c>
      <c r="AJ545" s="5">
        <f t="shared" si="245"/>
        <v>0</v>
      </c>
      <c r="AK545" s="5">
        <f t="shared" si="246"/>
        <v>0</v>
      </c>
      <c r="AL545" s="5">
        <f t="shared" si="247"/>
        <v>0</v>
      </c>
      <c r="AM545" s="5">
        <f t="shared" si="248"/>
        <v>0</v>
      </c>
      <c r="AN545" s="5">
        <f t="shared" si="249"/>
        <v>0</v>
      </c>
      <c r="AP545" s="37">
        <f t="shared" si="250"/>
        <v>0</v>
      </c>
      <c r="AQ545" s="37">
        <f t="shared" si="251"/>
        <v>0</v>
      </c>
      <c r="AR545" s="5">
        <f>+IF(AP545&gt;0, IF(COUNTIF(AP$78:AP545,AP545)&lt;=1,TRUE,FALSE),0)*$C$51*-1</f>
        <v>0</v>
      </c>
      <c r="AS545" s="5">
        <f>+IF(AQ545&gt;0, IF(COUNTIF(AQ$78:AQ545,AQ545)&lt;=1,TRUE,FALSE),0)*$C$51*-1</f>
        <v>0</v>
      </c>
    </row>
    <row r="546" spans="1:45" s="5" customFormat="1" hidden="1" outlineLevel="1" x14ac:dyDescent="0.2">
      <c r="A546" s="6"/>
      <c r="F546" s="55">
        <f t="shared" si="252"/>
        <v>55.889999999997798</v>
      </c>
      <c r="G546" s="33">
        <f t="shared" si="226"/>
        <v>0</v>
      </c>
      <c r="H546" s="33">
        <f t="shared" si="227"/>
        <v>0</v>
      </c>
      <c r="I546" s="57">
        <f t="shared" si="228"/>
        <v>0</v>
      </c>
      <c r="J546" s="53">
        <f t="shared" si="229"/>
        <v>55.889999999997798</v>
      </c>
      <c r="L546" s="5">
        <f t="shared" si="253"/>
        <v>19.509999999998854</v>
      </c>
      <c r="M546" s="5">
        <f t="shared" si="254"/>
        <v>-47.540000000000248</v>
      </c>
      <c r="N546" s="5">
        <f t="shared" si="255"/>
        <v>-8.5265128291212022E-14</v>
      </c>
      <c r="O546" s="5">
        <f t="shared" si="256"/>
        <v>-91.120000000000061</v>
      </c>
      <c r="P546" s="5">
        <f t="shared" si="257"/>
        <v>63.259999999999877</v>
      </c>
      <c r="R546" s="5">
        <f t="shared" si="230"/>
        <v>2</v>
      </c>
      <c r="S546" s="5">
        <f t="shared" si="231"/>
        <v>0</v>
      </c>
      <c r="T546" s="5">
        <f t="shared" si="232"/>
        <v>0</v>
      </c>
      <c r="U546" s="5">
        <f t="shared" si="233"/>
        <v>0</v>
      </c>
      <c r="V546" s="5">
        <f t="shared" si="234"/>
        <v>1</v>
      </c>
      <c r="X546" s="5">
        <f t="shared" si="235"/>
        <v>0</v>
      </c>
      <c r="Y546" s="5">
        <f t="shared" si="236"/>
        <v>0</v>
      </c>
      <c r="Z546" s="5">
        <f t="shared" si="237"/>
        <v>0</v>
      </c>
      <c r="AA546" s="5">
        <f t="shared" si="238"/>
        <v>0</v>
      </c>
      <c r="AB546" s="5">
        <f t="shared" si="239"/>
        <v>0</v>
      </c>
      <c r="AD546" s="5">
        <f t="shared" si="240"/>
        <v>0</v>
      </c>
      <c r="AE546" s="5">
        <f t="shared" si="241"/>
        <v>2</v>
      </c>
      <c r="AF546" s="5">
        <f t="shared" si="242"/>
        <v>3</v>
      </c>
      <c r="AG546" s="5">
        <f t="shared" si="243"/>
        <v>1</v>
      </c>
      <c r="AH546" s="5">
        <f t="shared" si="244"/>
        <v>0</v>
      </c>
      <c r="AJ546" s="5">
        <f t="shared" si="245"/>
        <v>0</v>
      </c>
      <c r="AK546" s="5">
        <f t="shared" si="246"/>
        <v>0</v>
      </c>
      <c r="AL546" s="5">
        <f t="shared" si="247"/>
        <v>0</v>
      </c>
      <c r="AM546" s="5">
        <f t="shared" si="248"/>
        <v>0</v>
      </c>
      <c r="AN546" s="5">
        <f t="shared" si="249"/>
        <v>0</v>
      </c>
      <c r="AP546" s="37">
        <f t="shared" si="250"/>
        <v>0</v>
      </c>
      <c r="AQ546" s="37">
        <f t="shared" si="251"/>
        <v>0</v>
      </c>
      <c r="AR546" s="5">
        <f>+IF(AP546&gt;0, IF(COUNTIF(AP$78:AP546,AP546)&lt;=1,TRUE,FALSE),0)*$C$51*-1</f>
        <v>0</v>
      </c>
      <c r="AS546" s="5">
        <f>+IF(AQ546&gt;0, IF(COUNTIF(AQ$78:AQ546,AQ546)&lt;=1,TRUE,FALSE),0)*$C$51*-1</f>
        <v>0</v>
      </c>
    </row>
    <row r="547" spans="1:45" s="5" customFormat="1" hidden="1" outlineLevel="1" x14ac:dyDescent="0.2">
      <c r="A547" s="6"/>
      <c r="F547" s="55">
        <f t="shared" si="252"/>
        <v>55.889999999997798</v>
      </c>
      <c r="G547" s="33">
        <f t="shared" si="226"/>
        <v>0</v>
      </c>
      <c r="H547" s="33">
        <f t="shared" si="227"/>
        <v>0</v>
      </c>
      <c r="I547" s="57">
        <f t="shared" si="228"/>
        <v>0</v>
      </c>
      <c r="J547" s="53">
        <f t="shared" si="229"/>
        <v>55.889999999997798</v>
      </c>
      <c r="L547" s="5">
        <f t="shared" si="253"/>
        <v>19.509999999998854</v>
      </c>
      <c r="M547" s="5">
        <f t="shared" si="254"/>
        <v>-47.540000000000248</v>
      </c>
      <c r="N547" s="5">
        <f t="shared" si="255"/>
        <v>-8.5265128291212022E-14</v>
      </c>
      <c r="O547" s="5">
        <f t="shared" si="256"/>
        <v>-91.120000000000061</v>
      </c>
      <c r="P547" s="5">
        <f t="shared" si="257"/>
        <v>63.259999999999877</v>
      </c>
      <c r="R547" s="5">
        <f t="shared" si="230"/>
        <v>2</v>
      </c>
      <c r="S547" s="5">
        <f t="shared" si="231"/>
        <v>0</v>
      </c>
      <c r="T547" s="5">
        <f t="shared" si="232"/>
        <v>0</v>
      </c>
      <c r="U547" s="5">
        <f t="shared" si="233"/>
        <v>0</v>
      </c>
      <c r="V547" s="5">
        <f t="shared" si="234"/>
        <v>1</v>
      </c>
      <c r="X547" s="5">
        <f t="shared" si="235"/>
        <v>0</v>
      </c>
      <c r="Y547" s="5">
        <f t="shared" si="236"/>
        <v>0</v>
      </c>
      <c r="Z547" s="5">
        <f t="shared" si="237"/>
        <v>0</v>
      </c>
      <c r="AA547" s="5">
        <f t="shared" si="238"/>
        <v>0</v>
      </c>
      <c r="AB547" s="5">
        <f t="shared" si="239"/>
        <v>0</v>
      </c>
      <c r="AD547" s="5">
        <f t="shared" si="240"/>
        <v>0</v>
      </c>
      <c r="AE547" s="5">
        <f t="shared" si="241"/>
        <v>2</v>
      </c>
      <c r="AF547" s="5">
        <f t="shared" si="242"/>
        <v>3</v>
      </c>
      <c r="AG547" s="5">
        <f t="shared" si="243"/>
        <v>1</v>
      </c>
      <c r="AH547" s="5">
        <f t="shared" si="244"/>
        <v>0</v>
      </c>
      <c r="AJ547" s="5">
        <f t="shared" si="245"/>
        <v>0</v>
      </c>
      <c r="AK547" s="5">
        <f t="shared" si="246"/>
        <v>0</v>
      </c>
      <c r="AL547" s="5">
        <f t="shared" si="247"/>
        <v>0</v>
      </c>
      <c r="AM547" s="5">
        <f t="shared" si="248"/>
        <v>0</v>
      </c>
      <c r="AN547" s="5">
        <f t="shared" si="249"/>
        <v>0</v>
      </c>
      <c r="AP547" s="37">
        <f t="shared" si="250"/>
        <v>0</v>
      </c>
      <c r="AQ547" s="37">
        <f t="shared" si="251"/>
        <v>0</v>
      </c>
      <c r="AR547" s="5">
        <f>+IF(AP547&gt;0, IF(COUNTIF(AP$78:AP547,AP547)&lt;=1,TRUE,FALSE),0)*$C$51*-1</f>
        <v>0</v>
      </c>
      <c r="AS547" s="5">
        <f>+IF(AQ547&gt;0, IF(COUNTIF(AQ$78:AQ547,AQ547)&lt;=1,TRUE,FALSE),0)*$C$51*-1</f>
        <v>0</v>
      </c>
    </row>
    <row r="548" spans="1:45" s="5" customFormat="1" hidden="1" outlineLevel="1" x14ac:dyDescent="0.2">
      <c r="A548" s="6"/>
      <c r="F548" s="55">
        <f t="shared" si="252"/>
        <v>55.889999999997798</v>
      </c>
      <c r="G548" s="33">
        <f t="shared" si="226"/>
        <v>0</v>
      </c>
      <c r="H548" s="33">
        <f t="shared" si="227"/>
        <v>0</v>
      </c>
      <c r="I548" s="57">
        <f t="shared" si="228"/>
        <v>0</v>
      </c>
      <c r="J548" s="53">
        <f t="shared" si="229"/>
        <v>55.889999999997798</v>
      </c>
      <c r="L548" s="5">
        <f t="shared" si="253"/>
        <v>19.509999999998854</v>
      </c>
      <c r="M548" s="5">
        <f t="shared" si="254"/>
        <v>-47.540000000000248</v>
      </c>
      <c r="N548" s="5">
        <f t="shared" si="255"/>
        <v>-8.5265128291212022E-14</v>
      </c>
      <c r="O548" s="5">
        <f t="shared" si="256"/>
        <v>-91.120000000000061</v>
      </c>
      <c r="P548" s="5">
        <f t="shared" si="257"/>
        <v>63.259999999999877</v>
      </c>
      <c r="R548" s="5">
        <f t="shared" si="230"/>
        <v>2</v>
      </c>
      <c r="S548" s="5">
        <f t="shared" si="231"/>
        <v>0</v>
      </c>
      <c r="T548" s="5">
        <f t="shared" si="232"/>
        <v>0</v>
      </c>
      <c r="U548" s="5">
        <f t="shared" si="233"/>
        <v>0</v>
      </c>
      <c r="V548" s="5">
        <f t="shared" si="234"/>
        <v>1</v>
      </c>
      <c r="X548" s="5">
        <f t="shared" si="235"/>
        <v>0</v>
      </c>
      <c r="Y548" s="5">
        <f t="shared" si="236"/>
        <v>0</v>
      </c>
      <c r="Z548" s="5">
        <f t="shared" si="237"/>
        <v>0</v>
      </c>
      <c r="AA548" s="5">
        <f t="shared" si="238"/>
        <v>0</v>
      </c>
      <c r="AB548" s="5">
        <f t="shared" si="239"/>
        <v>0</v>
      </c>
      <c r="AD548" s="5">
        <f t="shared" si="240"/>
        <v>0</v>
      </c>
      <c r="AE548" s="5">
        <f t="shared" si="241"/>
        <v>2</v>
      </c>
      <c r="AF548" s="5">
        <f t="shared" si="242"/>
        <v>3</v>
      </c>
      <c r="AG548" s="5">
        <f t="shared" si="243"/>
        <v>1</v>
      </c>
      <c r="AH548" s="5">
        <f t="shared" si="244"/>
        <v>0</v>
      </c>
      <c r="AJ548" s="5">
        <f t="shared" si="245"/>
        <v>0</v>
      </c>
      <c r="AK548" s="5">
        <f t="shared" si="246"/>
        <v>0</v>
      </c>
      <c r="AL548" s="5">
        <f t="shared" si="247"/>
        <v>0</v>
      </c>
      <c r="AM548" s="5">
        <f t="shared" si="248"/>
        <v>0</v>
      </c>
      <c r="AN548" s="5">
        <f t="shared" si="249"/>
        <v>0</v>
      </c>
      <c r="AP548" s="37">
        <f t="shared" si="250"/>
        <v>0</v>
      </c>
      <c r="AQ548" s="37">
        <f t="shared" si="251"/>
        <v>0</v>
      </c>
      <c r="AR548" s="5">
        <f>+IF(AP548&gt;0, IF(COUNTIF(AP$78:AP548,AP548)&lt;=1,TRUE,FALSE),0)*$C$51*-1</f>
        <v>0</v>
      </c>
      <c r="AS548" s="5">
        <f>+IF(AQ548&gt;0, IF(COUNTIF(AQ$78:AQ548,AQ548)&lt;=1,TRUE,FALSE),0)*$C$51*-1</f>
        <v>0</v>
      </c>
    </row>
    <row r="549" spans="1:45" s="5" customFormat="1" hidden="1" outlineLevel="1" x14ac:dyDescent="0.2">
      <c r="A549" s="6"/>
      <c r="F549" s="55">
        <f t="shared" si="252"/>
        <v>55.889999999997798</v>
      </c>
      <c r="G549" s="33">
        <f t="shared" si="226"/>
        <v>0</v>
      </c>
      <c r="H549" s="33">
        <f t="shared" si="227"/>
        <v>0</v>
      </c>
      <c r="I549" s="57">
        <f t="shared" si="228"/>
        <v>0</v>
      </c>
      <c r="J549" s="53">
        <f t="shared" si="229"/>
        <v>55.889999999997798</v>
      </c>
      <c r="L549" s="5">
        <f t="shared" si="253"/>
        <v>19.509999999998854</v>
      </c>
      <c r="M549" s="5">
        <f t="shared" si="254"/>
        <v>-47.540000000000248</v>
      </c>
      <c r="N549" s="5">
        <f t="shared" si="255"/>
        <v>-8.5265128291212022E-14</v>
      </c>
      <c r="O549" s="5">
        <f t="shared" si="256"/>
        <v>-91.120000000000061</v>
      </c>
      <c r="P549" s="5">
        <f t="shared" si="257"/>
        <v>63.259999999999877</v>
      </c>
      <c r="R549" s="5">
        <f t="shared" si="230"/>
        <v>2</v>
      </c>
      <c r="S549" s="5">
        <f t="shared" si="231"/>
        <v>0</v>
      </c>
      <c r="T549" s="5">
        <f t="shared" si="232"/>
        <v>0</v>
      </c>
      <c r="U549" s="5">
        <f t="shared" si="233"/>
        <v>0</v>
      </c>
      <c r="V549" s="5">
        <f t="shared" si="234"/>
        <v>1</v>
      </c>
      <c r="X549" s="5">
        <f t="shared" si="235"/>
        <v>0</v>
      </c>
      <c r="Y549" s="5">
        <f t="shared" si="236"/>
        <v>0</v>
      </c>
      <c r="Z549" s="5">
        <f t="shared" si="237"/>
        <v>0</v>
      </c>
      <c r="AA549" s="5">
        <f t="shared" si="238"/>
        <v>0</v>
      </c>
      <c r="AB549" s="5">
        <f t="shared" si="239"/>
        <v>0</v>
      </c>
      <c r="AD549" s="5">
        <f t="shared" si="240"/>
        <v>0</v>
      </c>
      <c r="AE549" s="5">
        <f t="shared" si="241"/>
        <v>2</v>
      </c>
      <c r="AF549" s="5">
        <f t="shared" si="242"/>
        <v>3</v>
      </c>
      <c r="AG549" s="5">
        <f t="shared" si="243"/>
        <v>1</v>
      </c>
      <c r="AH549" s="5">
        <f t="shared" si="244"/>
        <v>0</v>
      </c>
      <c r="AJ549" s="5">
        <f t="shared" si="245"/>
        <v>0</v>
      </c>
      <c r="AK549" s="5">
        <f t="shared" si="246"/>
        <v>0</v>
      </c>
      <c r="AL549" s="5">
        <f t="shared" si="247"/>
        <v>0</v>
      </c>
      <c r="AM549" s="5">
        <f t="shared" si="248"/>
        <v>0</v>
      </c>
      <c r="AN549" s="5">
        <f t="shared" si="249"/>
        <v>0</v>
      </c>
      <c r="AP549" s="37">
        <f t="shared" si="250"/>
        <v>0</v>
      </c>
      <c r="AQ549" s="37">
        <f t="shared" si="251"/>
        <v>0</v>
      </c>
      <c r="AR549" s="5">
        <f>+IF(AP549&gt;0, IF(COUNTIF(AP$78:AP549,AP549)&lt;=1,TRUE,FALSE),0)*$C$51*-1</f>
        <v>0</v>
      </c>
      <c r="AS549" s="5">
        <f>+IF(AQ549&gt;0, IF(COUNTIF(AQ$78:AQ549,AQ549)&lt;=1,TRUE,FALSE),0)*$C$51*-1</f>
        <v>0</v>
      </c>
    </row>
    <row r="550" spans="1:45" s="5" customFormat="1" hidden="1" outlineLevel="1" x14ac:dyDescent="0.2">
      <c r="A550" s="6"/>
      <c r="F550" s="55">
        <f t="shared" si="252"/>
        <v>55.889999999997798</v>
      </c>
      <c r="G550" s="33">
        <f t="shared" si="226"/>
        <v>0</v>
      </c>
      <c r="H550" s="33">
        <f t="shared" si="227"/>
        <v>0</v>
      </c>
      <c r="I550" s="57">
        <f t="shared" si="228"/>
        <v>0</v>
      </c>
      <c r="J550" s="53">
        <f t="shared" si="229"/>
        <v>55.889999999997798</v>
      </c>
      <c r="L550" s="5">
        <f t="shared" si="253"/>
        <v>19.509999999998854</v>
      </c>
      <c r="M550" s="5">
        <f t="shared" si="254"/>
        <v>-47.540000000000248</v>
      </c>
      <c r="N550" s="5">
        <f t="shared" si="255"/>
        <v>-8.5265128291212022E-14</v>
      </c>
      <c r="O550" s="5">
        <f t="shared" si="256"/>
        <v>-91.120000000000061</v>
      </c>
      <c r="P550" s="5">
        <f t="shared" si="257"/>
        <v>63.259999999999877</v>
      </c>
      <c r="R550" s="5">
        <f t="shared" si="230"/>
        <v>2</v>
      </c>
      <c r="S550" s="5">
        <f t="shared" si="231"/>
        <v>0</v>
      </c>
      <c r="T550" s="5">
        <f t="shared" si="232"/>
        <v>0</v>
      </c>
      <c r="U550" s="5">
        <f t="shared" si="233"/>
        <v>0</v>
      </c>
      <c r="V550" s="5">
        <f t="shared" si="234"/>
        <v>1</v>
      </c>
      <c r="X550" s="5">
        <f t="shared" si="235"/>
        <v>0</v>
      </c>
      <c r="Y550" s="5">
        <f t="shared" si="236"/>
        <v>0</v>
      </c>
      <c r="Z550" s="5">
        <f t="shared" si="237"/>
        <v>0</v>
      </c>
      <c r="AA550" s="5">
        <f t="shared" si="238"/>
        <v>0</v>
      </c>
      <c r="AB550" s="5">
        <f t="shared" si="239"/>
        <v>0</v>
      </c>
      <c r="AD550" s="5">
        <f t="shared" si="240"/>
        <v>0</v>
      </c>
      <c r="AE550" s="5">
        <f t="shared" si="241"/>
        <v>2</v>
      </c>
      <c r="AF550" s="5">
        <f t="shared" si="242"/>
        <v>3</v>
      </c>
      <c r="AG550" s="5">
        <f t="shared" si="243"/>
        <v>1</v>
      </c>
      <c r="AH550" s="5">
        <f t="shared" si="244"/>
        <v>0</v>
      </c>
      <c r="AJ550" s="5">
        <f t="shared" si="245"/>
        <v>0</v>
      </c>
      <c r="AK550" s="5">
        <f t="shared" si="246"/>
        <v>0</v>
      </c>
      <c r="AL550" s="5">
        <f t="shared" si="247"/>
        <v>0</v>
      </c>
      <c r="AM550" s="5">
        <f t="shared" si="248"/>
        <v>0</v>
      </c>
      <c r="AN550" s="5">
        <f t="shared" si="249"/>
        <v>0</v>
      </c>
      <c r="AP550" s="37">
        <f t="shared" si="250"/>
        <v>0</v>
      </c>
      <c r="AQ550" s="37">
        <f t="shared" si="251"/>
        <v>0</v>
      </c>
      <c r="AR550" s="5">
        <f>+IF(AP550&gt;0, IF(COUNTIF(AP$78:AP550,AP550)&lt;=1,TRUE,FALSE),0)*$C$51*-1</f>
        <v>0</v>
      </c>
      <c r="AS550" s="5">
        <f>+IF(AQ550&gt;0, IF(COUNTIF(AQ$78:AQ550,AQ550)&lt;=1,TRUE,FALSE),0)*$C$51*-1</f>
        <v>0</v>
      </c>
    </row>
    <row r="551" spans="1:45" s="5" customFormat="1" hidden="1" outlineLevel="1" x14ac:dyDescent="0.2">
      <c r="A551" s="6"/>
      <c r="F551" s="55">
        <f t="shared" si="252"/>
        <v>55.889999999997798</v>
      </c>
      <c r="G551" s="33">
        <f t="shared" si="226"/>
        <v>0</v>
      </c>
      <c r="H551" s="33">
        <f t="shared" si="227"/>
        <v>0</v>
      </c>
      <c r="I551" s="57">
        <f t="shared" si="228"/>
        <v>0</v>
      </c>
      <c r="J551" s="53">
        <f t="shared" si="229"/>
        <v>55.889999999997798</v>
      </c>
      <c r="L551" s="5">
        <f t="shared" si="253"/>
        <v>19.509999999998854</v>
      </c>
      <c r="M551" s="5">
        <f t="shared" si="254"/>
        <v>-47.540000000000248</v>
      </c>
      <c r="N551" s="5">
        <f t="shared" si="255"/>
        <v>-8.5265128291212022E-14</v>
      </c>
      <c r="O551" s="5">
        <f t="shared" si="256"/>
        <v>-91.120000000000061</v>
      </c>
      <c r="P551" s="5">
        <f t="shared" si="257"/>
        <v>63.259999999999877</v>
      </c>
      <c r="R551" s="5">
        <f t="shared" si="230"/>
        <v>2</v>
      </c>
      <c r="S551" s="5">
        <f t="shared" si="231"/>
        <v>0</v>
      </c>
      <c r="T551" s="5">
        <f t="shared" si="232"/>
        <v>0</v>
      </c>
      <c r="U551" s="5">
        <f t="shared" si="233"/>
        <v>0</v>
      </c>
      <c r="V551" s="5">
        <f t="shared" si="234"/>
        <v>1</v>
      </c>
      <c r="X551" s="5">
        <f t="shared" si="235"/>
        <v>0</v>
      </c>
      <c r="Y551" s="5">
        <f t="shared" si="236"/>
        <v>0</v>
      </c>
      <c r="Z551" s="5">
        <f t="shared" si="237"/>
        <v>0</v>
      </c>
      <c r="AA551" s="5">
        <f t="shared" si="238"/>
        <v>0</v>
      </c>
      <c r="AB551" s="5">
        <f t="shared" si="239"/>
        <v>0</v>
      </c>
      <c r="AD551" s="5">
        <f t="shared" si="240"/>
        <v>0</v>
      </c>
      <c r="AE551" s="5">
        <f t="shared" si="241"/>
        <v>2</v>
      </c>
      <c r="AF551" s="5">
        <f t="shared" si="242"/>
        <v>3</v>
      </c>
      <c r="AG551" s="5">
        <f t="shared" si="243"/>
        <v>1</v>
      </c>
      <c r="AH551" s="5">
        <f t="shared" si="244"/>
        <v>0</v>
      </c>
      <c r="AJ551" s="5">
        <f t="shared" si="245"/>
        <v>0</v>
      </c>
      <c r="AK551" s="5">
        <f t="shared" si="246"/>
        <v>0</v>
      </c>
      <c r="AL551" s="5">
        <f t="shared" si="247"/>
        <v>0</v>
      </c>
      <c r="AM551" s="5">
        <f t="shared" si="248"/>
        <v>0</v>
      </c>
      <c r="AN551" s="5">
        <f t="shared" si="249"/>
        <v>0</v>
      </c>
      <c r="AP551" s="37">
        <f t="shared" si="250"/>
        <v>0</v>
      </c>
      <c r="AQ551" s="37">
        <f t="shared" si="251"/>
        <v>0</v>
      </c>
      <c r="AR551" s="5">
        <f>+IF(AP551&gt;0, IF(COUNTIF(AP$78:AP551,AP551)&lt;=1,TRUE,FALSE),0)*$C$51*-1</f>
        <v>0</v>
      </c>
      <c r="AS551" s="5">
        <f>+IF(AQ551&gt;0, IF(COUNTIF(AQ$78:AQ551,AQ551)&lt;=1,TRUE,FALSE),0)*$C$51*-1</f>
        <v>0</v>
      </c>
    </row>
    <row r="552" spans="1:45" s="5" customFormat="1" hidden="1" outlineLevel="1" x14ac:dyDescent="0.2">
      <c r="A552" s="6"/>
      <c r="F552" s="55">
        <f t="shared" si="252"/>
        <v>55.889999999997798</v>
      </c>
      <c r="G552" s="33">
        <f t="shared" si="226"/>
        <v>0</v>
      </c>
      <c r="H552" s="33">
        <f t="shared" si="227"/>
        <v>0</v>
      </c>
      <c r="I552" s="57">
        <f t="shared" si="228"/>
        <v>0</v>
      </c>
      <c r="J552" s="53">
        <f t="shared" si="229"/>
        <v>55.889999999997798</v>
      </c>
      <c r="L552" s="5">
        <f t="shared" si="253"/>
        <v>19.509999999998854</v>
      </c>
      <c r="M552" s="5">
        <f t="shared" si="254"/>
        <v>-47.540000000000248</v>
      </c>
      <c r="N552" s="5">
        <f t="shared" si="255"/>
        <v>-8.5265128291212022E-14</v>
      </c>
      <c r="O552" s="5">
        <f t="shared" si="256"/>
        <v>-91.120000000000061</v>
      </c>
      <c r="P552" s="5">
        <f t="shared" si="257"/>
        <v>63.259999999999877</v>
      </c>
      <c r="R552" s="5">
        <f t="shared" si="230"/>
        <v>2</v>
      </c>
      <c r="S552" s="5">
        <f t="shared" si="231"/>
        <v>0</v>
      </c>
      <c r="T552" s="5">
        <f t="shared" si="232"/>
        <v>0</v>
      </c>
      <c r="U552" s="5">
        <f t="shared" si="233"/>
        <v>0</v>
      </c>
      <c r="V552" s="5">
        <f t="shared" si="234"/>
        <v>1</v>
      </c>
      <c r="X552" s="5">
        <f t="shared" si="235"/>
        <v>0</v>
      </c>
      <c r="Y552" s="5">
        <f t="shared" si="236"/>
        <v>0</v>
      </c>
      <c r="Z552" s="5">
        <f t="shared" si="237"/>
        <v>0</v>
      </c>
      <c r="AA552" s="5">
        <f t="shared" si="238"/>
        <v>0</v>
      </c>
      <c r="AB552" s="5">
        <f t="shared" si="239"/>
        <v>0</v>
      </c>
      <c r="AD552" s="5">
        <f t="shared" si="240"/>
        <v>0</v>
      </c>
      <c r="AE552" s="5">
        <f t="shared" si="241"/>
        <v>2</v>
      </c>
      <c r="AF552" s="5">
        <f t="shared" si="242"/>
        <v>3</v>
      </c>
      <c r="AG552" s="5">
        <f t="shared" si="243"/>
        <v>1</v>
      </c>
      <c r="AH552" s="5">
        <f t="shared" si="244"/>
        <v>0</v>
      </c>
      <c r="AJ552" s="5">
        <f t="shared" si="245"/>
        <v>0</v>
      </c>
      <c r="AK552" s="5">
        <f t="shared" si="246"/>
        <v>0</v>
      </c>
      <c r="AL552" s="5">
        <f t="shared" si="247"/>
        <v>0</v>
      </c>
      <c r="AM552" s="5">
        <f t="shared" si="248"/>
        <v>0</v>
      </c>
      <c r="AN552" s="5">
        <f t="shared" si="249"/>
        <v>0</v>
      </c>
      <c r="AP552" s="37">
        <f t="shared" si="250"/>
        <v>0</v>
      </c>
      <c r="AQ552" s="37">
        <f t="shared" si="251"/>
        <v>0</v>
      </c>
      <c r="AR552" s="5">
        <f>+IF(AP552&gt;0, IF(COUNTIF(AP$78:AP552,AP552)&lt;=1,TRUE,FALSE),0)*$C$51*-1</f>
        <v>0</v>
      </c>
      <c r="AS552" s="5">
        <f>+IF(AQ552&gt;0, IF(COUNTIF(AQ$78:AQ552,AQ552)&lt;=1,TRUE,FALSE),0)*$C$51*-1</f>
        <v>0</v>
      </c>
    </row>
    <row r="553" spans="1:45" s="5" customFormat="1" hidden="1" outlineLevel="1" x14ac:dyDescent="0.2">
      <c r="A553" s="6"/>
      <c r="F553" s="55">
        <f t="shared" si="252"/>
        <v>55.889999999997798</v>
      </c>
      <c r="G553" s="33">
        <f t="shared" si="226"/>
        <v>0</v>
      </c>
      <c r="H553" s="33">
        <f t="shared" si="227"/>
        <v>0</v>
      </c>
      <c r="I553" s="57">
        <f t="shared" si="228"/>
        <v>0</v>
      </c>
      <c r="J553" s="53">
        <f t="shared" si="229"/>
        <v>55.889999999997798</v>
      </c>
      <c r="L553" s="5">
        <f t="shared" si="253"/>
        <v>19.509999999998854</v>
      </c>
      <c r="M553" s="5">
        <f t="shared" si="254"/>
        <v>-47.540000000000248</v>
      </c>
      <c r="N553" s="5">
        <f t="shared" si="255"/>
        <v>-8.5265128291212022E-14</v>
      </c>
      <c r="O553" s="5">
        <f t="shared" si="256"/>
        <v>-91.120000000000061</v>
      </c>
      <c r="P553" s="5">
        <f t="shared" si="257"/>
        <v>63.259999999999877</v>
      </c>
      <c r="R553" s="5">
        <f t="shared" si="230"/>
        <v>2</v>
      </c>
      <c r="S553" s="5">
        <f t="shared" si="231"/>
        <v>0</v>
      </c>
      <c r="T553" s="5">
        <f t="shared" si="232"/>
        <v>0</v>
      </c>
      <c r="U553" s="5">
        <f t="shared" si="233"/>
        <v>0</v>
      </c>
      <c r="V553" s="5">
        <f t="shared" si="234"/>
        <v>1</v>
      </c>
      <c r="X553" s="5">
        <f t="shared" si="235"/>
        <v>0</v>
      </c>
      <c r="Y553" s="5">
        <f t="shared" si="236"/>
        <v>0</v>
      </c>
      <c r="Z553" s="5">
        <f t="shared" si="237"/>
        <v>0</v>
      </c>
      <c r="AA553" s="5">
        <f t="shared" si="238"/>
        <v>0</v>
      </c>
      <c r="AB553" s="5">
        <f t="shared" si="239"/>
        <v>0</v>
      </c>
      <c r="AD553" s="5">
        <f t="shared" si="240"/>
        <v>0</v>
      </c>
      <c r="AE553" s="5">
        <f t="shared" si="241"/>
        <v>2</v>
      </c>
      <c r="AF553" s="5">
        <f t="shared" si="242"/>
        <v>3</v>
      </c>
      <c r="AG553" s="5">
        <f t="shared" si="243"/>
        <v>1</v>
      </c>
      <c r="AH553" s="5">
        <f t="shared" si="244"/>
        <v>0</v>
      </c>
      <c r="AJ553" s="5">
        <f t="shared" si="245"/>
        <v>0</v>
      </c>
      <c r="AK553" s="5">
        <f t="shared" si="246"/>
        <v>0</v>
      </c>
      <c r="AL553" s="5">
        <f t="shared" si="247"/>
        <v>0</v>
      </c>
      <c r="AM553" s="5">
        <f t="shared" si="248"/>
        <v>0</v>
      </c>
      <c r="AN553" s="5">
        <f t="shared" si="249"/>
        <v>0</v>
      </c>
      <c r="AP553" s="37">
        <f t="shared" si="250"/>
        <v>0</v>
      </c>
      <c r="AQ553" s="37">
        <f t="shared" si="251"/>
        <v>0</v>
      </c>
      <c r="AR553" s="5">
        <f>+IF(AP553&gt;0, IF(COUNTIF(AP$78:AP553,AP553)&lt;=1,TRUE,FALSE),0)*$C$51*-1</f>
        <v>0</v>
      </c>
      <c r="AS553" s="5">
        <f>+IF(AQ553&gt;0, IF(COUNTIF(AQ$78:AQ553,AQ553)&lt;=1,TRUE,FALSE),0)*$C$51*-1</f>
        <v>0</v>
      </c>
    </row>
    <row r="554" spans="1:45" s="5" customFormat="1" hidden="1" outlineLevel="1" x14ac:dyDescent="0.2">
      <c r="A554" s="6"/>
      <c r="F554" s="55">
        <f t="shared" si="252"/>
        <v>55.889999999997798</v>
      </c>
      <c r="G554" s="33">
        <f t="shared" si="226"/>
        <v>0</v>
      </c>
      <c r="H554" s="33">
        <f t="shared" si="227"/>
        <v>0</v>
      </c>
      <c r="I554" s="57">
        <f t="shared" si="228"/>
        <v>0</v>
      </c>
      <c r="J554" s="53">
        <f t="shared" si="229"/>
        <v>55.889999999997798</v>
      </c>
      <c r="L554" s="5">
        <f t="shared" si="253"/>
        <v>19.509999999998854</v>
      </c>
      <c r="M554" s="5">
        <f t="shared" si="254"/>
        <v>-47.540000000000248</v>
      </c>
      <c r="N554" s="5">
        <f t="shared" si="255"/>
        <v>-8.5265128291212022E-14</v>
      </c>
      <c r="O554" s="5">
        <f t="shared" si="256"/>
        <v>-91.120000000000061</v>
      </c>
      <c r="P554" s="5">
        <f t="shared" si="257"/>
        <v>63.259999999999877</v>
      </c>
      <c r="R554" s="5">
        <f t="shared" si="230"/>
        <v>2</v>
      </c>
      <c r="S554" s="5">
        <f t="shared" si="231"/>
        <v>0</v>
      </c>
      <c r="T554" s="5">
        <f t="shared" si="232"/>
        <v>0</v>
      </c>
      <c r="U554" s="5">
        <f t="shared" si="233"/>
        <v>0</v>
      </c>
      <c r="V554" s="5">
        <f t="shared" si="234"/>
        <v>1</v>
      </c>
      <c r="X554" s="5">
        <f t="shared" si="235"/>
        <v>0</v>
      </c>
      <c r="Y554" s="5">
        <f t="shared" si="236"/>
        <v>0</v>
      </c>
      <c r="Z554" s="5">
        <f t="shared" si="237"/>
        <v>0</v>
      </c>
      <c r="AA554" s="5">
        <f t="shared" si="238"/>
        <v>0</v>
      </c>
      <c r="AB554" s="5">
        <f t="shared" si="239"/>
        <v>0</v>
      </c>
      <c r="AD554" s="5">
        <f t="shared" si="240"/>
        <v>0</v>
      </c>
      <c r="AE554" s="5">
        <f t="shared" si="241"/>
        <v>2</v>
      </c>
      <c r="AF554" s="5">
        <f t="shared" si="242"/>
        <v>3</v>
      </c>
      <c r="AG554" s="5">
        <f t="shared" si="243"/>
        <v>1</v>
      </c>
      <c r="AH554" s="5">
        <f t="shared" si="244"/>
        <v>0</v>
      </c>
      <c r="AJ554" s="5">
        <f t="shared" si="245"/>
        <v>0</v>
      </c>
      <c r="AK554" s="5">
        <f t="shared" si="246"/>
        <v>0</v>
      </c>
      <c r="AL554" s="5">
        <f t="shared" si="247"/>
        <v>0</v>
      </c>
      <c r="AM554" s="5">
        <f t="shared" si="248"/>
        <v>0</v>
      </c>
      <c r="AN554" s="5">
        <f t="shared" si="249"/>
        <v>0</v>
      </c>
      <c r="AP554" s="37">
        <f t="shared" si="250"/>
        <v>0</v>
      </c>
      <c r="AQ554" s="37">
        <f t="shared" si="251"/>
        <v>0</v>
      </c>
      <c r="AR554" s="5">
        <f>+IF(AP554&gt;0, IF(COUNTIF(AP$78:AP554,AP554)&lt;=1,TRUE,FALSE),0)*$C$51*-1</f>
        <v>0</v>
      </c>
      <c r="AS554" s="5">
        <f>+IF(AQ554&gt;0, IF(COUNTIF(AQ$78:AQ554,AQ554)&lt;=1,TRUE,FALSE),0)*$C$51*-1</f>
        <v>0</v>
      </c>
    </row>
    <row r="555" spans="1:45" s="5" customFormat="1" hidden="1" outlineLevel="1" x14ac:dyDescent="0.2">
      <c r="A555" s="6"/>
      <c r="F555" s="55">
        <f t="shared" si="252"/>
        <v>55.889999999997798</v>
      </c>
      <c r="G555" s="33">
        <f t="shared" si="226"/>
        <v>0</v>
      </c>
      <c r="H555" s="33">
        <f t="shared" si="227"/>
        <v>0</v>
      </c>
      <c r="I555" s="57">
        <f t="shared" si="228"/>
        <v>0</v>
      </c>
      <c r="J555" s="53">
        <f t="shared" si="229"/>
        <v>55.889999999997798</v>
      </c>
      <c r="L555" s="5">
        <f t="shared" si="253"/>
        <v>19.509999999998854</v>
      </c>
      <c r="M555" s="5">
        <f t="shared" si="254"/>
        <v>-47.540000000000248</v>
      </c>
      <c r="N555" s="5">
        <f t="shared" si="255"/>
        <v>-8.5265128291212022E-14</v>
      </c>
      <c r="O555" s="5">
        <f t="shared" si="256"/>
        <v>-91.120000000000061</v>
      </c>
      <c r="P555" s="5">
        <f t="shared" si="257"/>
        <v>63.259999999999877</v>
      </c>
      <c r="R555" s="5">
        <f t="shared" si="230"/>
        <v>2</v>
      </c>
      <c r="S555" s="5">
        <f t="shared" si="231"/>
        <v>0</v>
      </c>
      <c r="T555" s="5">
        <f t="shared" si="232"/>
        <v>0</v>
      </c>
      <c r="U555" s="5">
        <f t="shared" si="233"/>
        <v>0</v>
      </c>
      <c r="V555" s="5">
        <f t="shared" si="234"/>
        <v>1</v>
      </c>
      <c r="X555" s="5">
        <f t="shared" si="235"/>
        <v>0</v>
      </c>
      <c r="Y555" s="5">
        <f t="shared" si="236"/>
        <v>0</v>
      </c>
      <c r="Z555" s="5">
        <f t="shared" si="237"/>
        <v>0</v>
      </c>
      <c r="AA555" s="5">
        <f t="shared" si="238"/>
        <v>0</v>
      </c>
      <c r="AB555" s="5">
        <f t="shared" si="239"/>
        <v>0</v>
      </c>
      <c r="AD555" s="5">
        <f t="shared" si="240"/>
        <v>0</v>
      </c>
      <c r="AE555" s="5">
        <f t="shared" si="241"/>
        <v>2</v>
      </c>
      <c r="AF555" s="5">
        <f t="shared" si="242"/>
        <v>3</v>
      </c>
      <c r="AG555" s="5">
        <f t="shared" si="243"/>
        <v>1</v>
      </c>
      <c r="AH555" s="5">
        <f t="shared" si="244"/>
        <v>0</v>
      </c>
      <c r="AJ555" s="5">
        <f t="shared" si="245"/>
        <v>0</v>
      </c>
      <c r="AK555" s="5">
        <f t="shared" si="246"/>
        <v>0</v>
      </c>
      <c r="AL555" s="5">
        <f t="shared" si="247"/>
        <v>0</v>
      </c>
      <c r="AM555" s="5">
        <f t="shared" si="248"/>
        <v>0</v>
      </c>
      <c r="AN555" s="5">
        <f t="shared" si="249"/>
        <v>0</v>
      </c>
      <c r="AP555" s="37">
        <f t="shared" si="250"/>
        <v>0</v>
      </c>
      <c r="AQ555" s="37">
        <f t="shared" si="251"/>
        <v>0</v>
      </c>
      <c r="AR555" s="5">
        <f>+IF(AP555&gt;0, IF(COUNTIF(AP$78:AP555,AP555)&lt;=1,TRUE,FALSE),0)*$C$51*-1</f>
        <v>0</v>
      </c>
      <c r="AS555" s="5">
        <f>+IF(AQ555&gt;0, IF(COUNTIF(AQ$78:AQ555,AQ555)&lt;=1,TRUE,FALSE),0)*$C$51*-1</f>
        <v>0</v>
      </c>
    </row>
    <row r="556" spans="1:45" s="5" customFormat="1" hidden="1" outlineLevel="1" x14ac:dyDescent="0.2">
      <c r="A556" s="6"/>
      <c r="F556" s="55">
        <f t="shared" si="252"/>
        <v>55.889999999997798</v>
      </c>
      <c r="G556" s="33">
        <f t="shared" si="226"/>
        <v>0</v>
      </c>
      <c r="H556" s="33">
        <f t="shared" si="227"/>
        <v>0</v>
      </c>
      <c r="I556" s="57">
        <f t="shared" si="228"/>
        <v>0</v>
      </c>
      <c r="J556" s="53">
        <f t="shared" si="229"/>
        <v>55.889999999997798</v>
      </c>
      <c r="L556" s="5">
        <f t="shared" si="253"/>
        <v>19.509999999998854</v>
      </c>
      <c r="M556" s="5">
        <f t="shared" si="254"/>
        <v>-47.540000000000248</v>
      </c>
      <c r="N556" s="5">
        <f t="shared" si="255"/>
        <v>-8.5265128291212022E-14</v>
      </c>
      <c r="O556" s="5">
        <f t="shared" si="256"/>
        <v>-91.120000000000061</v>
      </c>
      <c r="P556" s="5">
        <f t="shared" si="257"/>
        <v>63.259999999999877</v>
      </c>
      <c r="R556" s="5">
        <f t="shared" si="230"/>
        <v>2</v>
      </c>
      <c r="S556" s="5">
        <f t="shared" si="231"/>
        <v>0</v>
      </c>
      <c r="T556" s="5">
        <f t="shared" si="232"/>
        <v>0</v>
      </c>
      <c r="U556" s="5">
        <f t="shared" si="233"/>
        <v>0</v>
      </c>
      <c r="V556" s="5">
        <f t="shared" si="234"/>
        <v>1</v>
      </c>
      <c r="X556" s="5">
        <f t="shared" si="235"/>
        <v>0</v>
      </c>
      <c r="Y556" s="5">
        <f t="shared" si="236"/>
        <v>0</v>
      </c>
      <c r="Z556" s="5">
        <f t="shared" si="237"/>
        <v>0</v>
      </c>
      <c r="AA556" s="5">
        <f t="shared" si="238"/>
        <v>0</v>
      </c>
      <c r="AB556" s="5">
        <f t="shared" si="239"/>
        <v>0</v>
      </c>
      <c r="AD556" s="5">
        <f t="shared" si="240"/>
        <v>0</v>
      </c>
      <c r="AE556" s="5">
        <f t="shared" si="241"/>
        <v>2</v>
      </c>
      <c r="AF556" s="5">
        <f t="shared" si="242"/>
        <v>3</v>
      </c>
      <c r="AG556" s="5">
        <f t="shared" si="243"/>
        <v>1</v>
      </c>
      <c r="AH556" s="5">
        <f t="shared" si="244"/>
        <v>0</v>
      </c>
      <c r="AJ556" s="5">
        <f t="shared" si="245"/>
        <v>0</v>
      </c>
      <c r="AK556" s="5">
        <f t="shared" si="246"/>
        <v>0</v>
      </c>
      <c r="AL556" s="5">
        <f t="shared" si="247"/>
        <v>0</v>
      </c>
      <c r="AM556" s="5">
        <f t="shared" si="248"/>
        <v>0</v>
      </c>
      <c r="AN556" s="5">
        <f t="shared" si="249"/>
        <v>0</v>
      </c>
      <c r="AP556" s="37">
        <f t="shared" si="250"/>
        <v>0</v>
      </c>
      <c r="AQ556" s="37">
        <f t="shared" si="251"/>
        <v>0</v>
      </c>
      <c r="AR556" s="5">
        <f>+IF(AP556&gt;0, IF(COUNTIF(AP$78:AP556,AP556)&lt;=1,TRUE,FALSE),0)*$C$51*-1</f>
        <v>0</v>
      </c>
      <c r="AS556" s="5">
        <f>+IF(AQ556&gt;0, IF(COUNTIF(AQ$78:AQ556,AQ556)&lt;=1,TRUE,FALSE),0)*$C$51*-1</f>
        <v>0</v>
      </c>
    </row>
    <row r="557" spans="1:45" s="5" customFormat="1" hidden="1" outlineLevel="1" x14ac:dyDescent="0.2">
      <c r="A557" s="6"/>
      <c r="F557" s="55">
        <f t="shared" si="252"/>
        <v>55.889999999997798</v>
      </c>
      <c r="G557" s="33">
        <f t="shared" si="226"/>
        <v>0</v>
      </c>
      <c r="H557" s="33">
        <f t="shared" si="227"/>
        <v>0</v>
      </c>
      <c r="I557" s="57">
        <f t="shared" si="228"/>
        <v>0</v>
      </c>
      <c r="J557" s="53">
        <f t="shared" si="229"/>
        <v>55.889999999997798</v>
      </c>
      <c r="L557" s="5">
        <f t="shared" si="253"/>
        <v>19.509999999998854</v>
      </c>
      <c r="M557" s="5">
        <f t="shared" si="254"/>
        <v>-47.540000000000248</v>
      </c>
      <c r="N557" s="5">
        <f t="shared" si="255"/>
        <v>-8.5265128291212022E-14</v>
      </c>
      <c r="O557" s="5">
        <f t="shared" si="256"/>
        <v>-91.120000000000061</v>
      </c>
      <c r="P557" s="5">
        <f t="shared" si="257"/>
        <v>63.259999999999877</v>
      </c>
      <c r="R557" s="5">
        <f t="shared" si="230"/>
        <v>2</v>
      </c>
      <c r="S557" s="5">
        <f t="shared" si="231"/>
        <v>0</v>
      </c>
      <c r="T557" s="5">
        <f t="shared" si="232"/>
        <v>0</v>
      </c>
      <c r="U557" s="5">
        <f t="shared" si="233"/>
        <v>0</v>
      </c>
      <c r="V557" s="5">
        <f t="shared" si="234"/>
        <v>1</v>
      </c>
      <c r="X557" s="5">
        <f t="shared" si="235"/>
        <v>0</v>
      </c>
      <c r="Y557" s="5">
        <f t="shared" si="236"/>
        <v>0</v>
      </c>
      <c r="Z557" s="5">
        <f t="shared" si="237"/>
        <v>0</v>
      </c>
      <c r="AA557" s="5">
        <f t="shared" si="238"/>
        <v>0</v>
      </c>
      <c r="AB557" s="5">
        <f t="shared" si="239"/>
        <v>0</v>
      </c>
      <c r="AD557" s="5">
        <f t="shared" si="240"/>
        <v>0</v>
      </c>
      <c r="AE557" s="5">
        <f t="shared" si="241"/>
        <v>2</v>
      </c>
      <c r="AF557" s="5">
        <f t="shared" si="242"/>
        <v>3</v>
      </c>
      <c r="AG557" s="5">
        <f t="shared" si="243"/>
        <v>1</v>
      </c>
      <c r="AH557" s="5">
        <f t="shared" si="244"/>
        <v>0</v>
      </c>
      <c r="AJ557" s="5">
        <f t="shared" si="245"/>
        <v>0</v>
      </c>
      <c r="AK557" s="5">
        <f t="shared" si="246"/>
        <v>0</v>
      </c>
      <c r="AL557" s="5">
        <f t="shared" si="247"/>
        <v>0</v>
      </c>
      <c r="AM557" s="5">
        <f t="shared" si="248"/>
        <v>0</v>
      </c>
      <c r="AN557" s="5">
        <f t="shared" si="249"/>
        <v>0</v>
      </c>
      <c r="AP557" s="37">
        <f t="shared" si="250"/>
        <v>0</v>
      </c>
      <c r="AQ557" s="37">
        <f t="shared" si="251"/>
        <v>0</v>
      </c>
      <c r="AR557" s="5">
        <f>+IF(AP557&gt;0, IF(COUNTIF(AP$78:AP557,AP557)&lt;=1,TRUE,FALSE),0)*$C$51*-1</f>
        <v>0</v>
      </c>
      <c r="AS557" s="5">
        <f>+IF(AQ557&gt;0, IF(COUNTIF(AQ$78:AQ557,AQ557)&lt;=1,TRUE,FALSE),0)*$C$51*-1</f>
        <v>0</v>
      </c>
    </row>
    <row r="558" spans="1:45" s="5" customFormat="1" hidden="1" outlineLevel="1" x14ac:dyDescent="0.2">
      <c r="A558" s="6"/>
      <c r="F558" s="55">
        <f t="shared" si="252"/>
        <v>55.889999999997798</v>
      </c>
      <c r="G558" s="33">
        <f t="shared" si="226"/>
        <v>0</v>
      </c>
      <c r="H558" s="33">
        <f t="shared" si="227"/>
        <v>0</v>
      </c>
      <c r="I558" s="57">
        <f t="shared" si="228"/>
        <v>0</v>
      </c>
      <c r="J558" s="53">
        <f t="shared" si="229"/>
        <v>55.889999999997798</v>
      </c>
      <c r="L558" s="5">
        <f t="shared" si="253"/>
        <v>19.509999999998854</v>
      </c>
      <c r="M558" s="5">
        <f t="shared" si="254"/>
        <v>-47.540000000000248</v>
      </c>
      <c r="N558" s="5">
        <f t="shared" si="255"/>
        <v>-8.5265128291212022E-14</v>
      </c>
      <c r="O558" s="5">
        <f t="shared" si="256"/>
        <v>-91.120000000000061</v>
      </c>
      <c r="P558" s="5">
        <f t="shared" si="257"/>
        <v>63.259999999999877</v>
      </c>
      <c r="R558" s="5">
        <f t="shared" si="230"/>
        <v>2</v>
      </c>
      <c r="S558" s="5">
        <f t="shared" si="231"/>
        <v>0</v>
      </c>
      <c r="T558" s="5">
        <f t="shared" si="232"/>
        <v>0</v>
      </c>
      <c r="U558" s="5">
        <f t="shared" si="233"/>
        <v>0</v>
      </c>
      <c r="V558" s="5">
        <f t="shared" si="234"/>
        <v>1</v>
      </c>
      <c r="X558" s="5">
        <f t="shared" si="235"/>
        <v>0</v>
      </c>
      <c r="Y558" s="5">
        <f t="shared" si="236"/>
        <v>0</v>
      </c>
      <c r="Z558" s="5">
        <f t="shared" si="237"/>
        <v>0</v>
      </c>
      <c r="AA558" s="5">
        <f t="shared" si="238"/>
        <v>0</v>
      </c>
      <c r="AB558" s="5">
        <f t="shared" si="239"/>
        <v>0</v>
      </c>
      <c r="AD558" s="5">
        <f t="shared" si="240"/>
        <v>0</v>
      </c>
      <c r="AE558" s="5">
        <f t="shared" si="241"/>
        <v>2</v>
      </c>
      <c r="AF558" s="5">
        <f t="shared" si="242"/>
        <v>3</v>
      </c>
      <c r="AG558" s="5">
        <f t="shared" si="243"/>
        <v>1</v>
      </c>
      <c r="AH558" s="5">
        <f t="shared" si="244"/>
        <v>0</v>
      </c>
      <c r="AJ558" s="5">
        <f t="shared" si="245"/>
        <v>0</v>
      </c>
      <c r="AK558" s="5">
        <f t="shared" si="246"/>
        <v>0</v>
      </c>
      <c r="AL558" s="5">
        <f t="shared" si="247"/>
        <v>0</v>
      </c>
      <c r="AM558" s="5">
        <f t="shared" si="248"/>
        <v>0</v>
      </c>
      <c r="AN558" s="5">
        <f t="shared" si="249"/>
        <v>0</v>
      </c>
      <c r="AP558" s="37">
        <f t="shared" si="250"/>
        <v>0</v>
      </c>
      <c r="AQ558" s="37">
        <f t="shared" si="251"/>
        <v>0</v>
      </c>
      <c r="AR558" s="5">
        <f>+IF(AP558&gt;0, IF(COUNTIF(AP$78:AP558,AP558)&lt;=1,TRUE,FALSE),0)*$C$51*-1</f>
        <v>0</v>
      </c>
      <c r="AS558" s="5">
        <f>+IF(AQ558&gt;0, IF(COUNTIF(AQ$78:AQ558,AQ558)&lt;=1,TRUE,FALSE),0)*$C$51*-1</f>
        <v>0</v>
      </c>
    </row>
    <row r="559" spans="1:45" s="5" customFormat="1" hidden="1" outlineLevel="1" x14ac:dyDescent="0.2">
      <c r="A559" s="6"/>
      <c r="F559" s="55">
        <f t="shared" si="252"/>
        <v>55.889999999997798</v>
      </c>
      <c r="G559" s="33">
        <f t="shared" si="226"/>
        <v>0</v>
      </c>
      <c r="H559" s="33">
        <f t="shared" si="227"/>
        <v>0</v>
      </c>
      <c r="I559" s="57">
        <f t="shared" si="228"/>
        <v>0</v>
      </c>
      <c r="J559" s="53">
        <f t="shared" si="229"/>
        <v>55.889999999997798</v>
      </c>
      <c r="L559" s="5">
        <f t="shared" si="253"/>
        <v>19.509999999998854</v>
      </c>
      <c r="M559" s="5">
        <f t="shared" si="254"/>
        <v>-47.540000000000248</v>
      </c>
      <c r="N559" s="5">
        <f t="shared" si="255"/>
        <v>-8.5265128291212022E-14</v>
      </c>
      <c r="O559" s="5">
        <f t="shared" si="256"/>
        <v>-91.120000000000061</v>
      </c>
      <c r="P559" s="5">
        <f t="shared" si="257"/>
        <v>63.259999999999877</v>
      </c>
      <c r="R559" s="5">
        <f t="shared" si="230"/>
        <v>2</v>
      </c>
      <c r="S559" s="5">
        <f t="shared" si="231"/>
        <v>0</v>
      </c>
      <c r="T559" s="5">
        <f t="shared" si="232"/>
        <v>0</v>
      </c>
      <c r="U559" s="5">
        <f t="shared" si="233"/>
        <v>0</v>
      </c>
      <c r="V559" s="5">
        <f t="shared" si="234"/>
        <v>1</v>
      </c>
      <c r="X559" s="5">
        <f t="shared" si="235"/>
        <v>0</v>
      </c>
      <c r="Y559" s="5">
        <f t="shared" si="236"/>
        <v>0</v>
      </c>
      <c r="Z559" s="5">
        <f t="shared" si="237"/>
        <v>0</v>
      </c>
      <c r="AA559" s="5">
        <f t="shared" si="238"/>
        <v>0</v>
      </c>
      <c r="AB559" s="5">
        <f t="shared" si="239"/>
        <v>0</v>
      </c>
      <c r="AD559" s="5">
        <f t="shared" si="240"/>
        <v>0</v>
      </c>
      <c r="AE559" s="5">
        <f t="shared" si="241"/>
        <v>2</v>
      </c>
      <c r="AF559" s="5">
        <f t="shared" si="242"/>
        <v>3</v>
      </c>
      <c r="AG559" s="5">
        <f t="shared" si="243"/>
        <v>1</v>
      </c>
      <c r="AH559" s="5">
        <f t="shared" si="244"/>
        <v>0</v>
      </c>
      <c r="AJ559" s="5">
        <f t="shared" si="245"/>
        <v>0</v>
      </c>
      <c r="AK559" s="5">
        <f t="shared" si="246"/>
        <v>0</v>
      </c>
      <c r="AL559" s="5">
        <f t="shared" si="247"/>
        <v>0</v>
      </c>
      <c r="AM559" s="5">
        <f t="shared" si="248"/>
        <v>0</v>
      </c>
      <c r="AN559" s="5">
        <f t="shared" si="249"/>
        <v>0</v>
      </c>
      <c r="AP559" s="37">
        <f t="shared" si="250"/>
        <v>0</v>
      </c>
      <c r="AQ559" s="37">
        <f t="shared" si="251"/>
        <v>0</v>
      </c>
      <c r="AR559" s="5">
        <f>+IF(AP559&gt;0, IF(COUNTIF(AP$78:AP559,AP559)&lt;=1,TRUE,FALSE),0)*$C$51*-1</f>
        <v>0</v>
      </c>
      <c r="AS559" s="5">
        <f>+IF(AQ559&gt;0, IF(COUNTIF(AQ$78:AQ559,AQ559)&lt;=1,TRUE,FALSE),0)*$C$51*-1</f>
        <v>0</v>
      </c>
    </row>
    <row r="560" spans="1:45" s="5" customFormat="1" hidden="1" outlineLevel="1" x14ac:dyDescent="0.2">
      <c r="A560" s="6"/>
      <c r="F560" s="55">
        <f t="shared" si="252"/>
        <v>55.889999999997798</v>
      </c>
      <c r="G560" s="33">
        <f t="shared" si="226"/>
        <v>0</v>
      </c>
      <c r="H560" s="33">
        <f t="shared" si="227"/>
        <v>0</v>
      </c>
      <c r="I560" s="57">
        <f t="shared" si="228"/>
        <v>0</v>
      </c>
      <c r="J560" s="53">
        <f t="shared" si="229"/>
        <v>55.889999999997798</v>
      </c>
      <c r="L560" s="5">
        <f t="shared" si="253"/>
        <v>19.509999999998854</v>
      </c>
      <c r="M560" s="5">
        <f t="shared" si="254"/>
        <v>-47.540000000000248</v>
      </c>
      <c r="N560" s="5">
        <f t="shared" si="255"/>
        <v>-8.5265128291212022E-14</v>
      </c>
      <c r="O560" s="5">
        <f t="shared" si="256"/>
        <v>-91.120000000000061</v>
      </c>
      <c r="P560" s="5">
        <f t="shared" si="257"/>
        <v>63.259999999999877</v>
      </c>
      <c r="R560" s="5">
        <f t="shared" si="230"/>
        <v>2</v>
      </c>
      <c r="S560" s="5">
        <f t="shared" si="231"/>
        <v>0</v>
      </c>
      <c r="T560" s="5">
        <f t="shared" si="232"/>
        <v>0</v>
      </c>
      <c r="U560" s="5">
        <f t="shared" si="233"/>
        <v>0</v>
      </c>
      <c r="V560" s="5">
        <f t="shared" si="234"/>
        <v>1</v>
      </c>
      <c r="X560" s="5">
        <f t="shared" si="235"/>
        <v>0</v>
      </c>
      <c r="Y560" s="5">
        <f t="shared" si="236"/>
        <v>0</v>
      </c>
      <c r="Z560" s="5">
        <f t="shared" si="237"/>
        <v>0</v>
      </c>
      <c r="AA560" s="5">
        <f t="shared" si="238"/>
        <v>0</v>
      </c>
      <c r="AB560" s="5">
        <f t="shared" si="239"/>
        <v>0</v>
      </c>
      <c r="AD560" s="5">
        <f t="shared" si="240"/>
        <v>0</v>
      </c>
      <c r="AE560" s="5">
        <f t="shared" si="241"/>
        <v>2</v>
      </c>
      <c r="AF560" s="5">
        <f t="shared" si="242"/>
        <v>3</v>
      </c>
      <c r="AG560" s="5">
        <f t="shared" si="243"/>
        <v>1</v>
      </c>
      <c r="AH560" s="5">
        <f t="shared" si="244"/>
        <v>0</v>
      </c>
      <c r="AJ560" s="5">
        <f t="shared" si="245"/>
        <v>0</v>
      </c>
      <c r="AK560" s="5">
        <f t="shared" si="246"/>
        <v>0</v>
      </c>
      <c r="AL560" s="5">
        <f t="shared" si="247"/>
        <v>0</v>
      </c>
      <c r="AM560" s="5">
        <f t="shared" si="248"/>
        <v>0</v>
      </c>
      <c r="AN560" s="5">
        <f t="shared" si="249"/>
        <v>0</v>
      </c>
      <c r="AP560" s="37">
        <f t="shared" si="250"/>
        <v>0</v>
      </c>
      <c r="AQ560" s="37">
        <f t="shared" si="251"/>
        <v>0</v>
      </c>
      <c r="AR560" s="5">
        <f>+IF(AP560&gt;0, IF(COUNTIF(AP$78:AP560,AP560)&lt;=1,TRUE,FALSE),0)*$C$51*-1</f>
        <v>0</v>
      </c>
      <c r="AS560" s="5">
        <f>+IF(AQ560&gt;0, IF(COUNTIF(AQ$78:AQ560,AQ560)&lt;=1,TRUE,FALSE),0)*$C$51*-1</f>
        <v>0</v>
      </c>
    </row>
    <row r="561" spans="1:45" s="5" customFormat="1" hidden="1" outlineLevel="1" x14ac:dyDescent="0.2">
      <c r="A561" s="6"/>
      <c r="F561" s="55">
        <f t="shared" si="252"/>
        <v>55.889999999997798</v>
      </c>
      <c r="G561" s="33">
        <f t="shared" si="226"/>
        <v>0</v>
      </c>
      <c r="H561" s="33">
        <f t="shared" si="227"/>
        <v>0</v>
      </c>
      <c r="I561" s="57">
        <f t="shared" si="228"/>
        <v>0</v>
      </c>
      <c r="J561" s="53">
        <f t="shared" si="229"/>
        <v>55.889999999997798</v>
      </c>
      <c r="L561" s="5">
        <f t="shared" si="253"/>
        <v>19.509999999998854</v>
      </c>
      <c r="M561" s="5">
        <f t="shared" si="254"/>
        <v>-47.540000000000248</v>
      </c>
      <c r="N561" s="5">
        <f t="shared" si="255"/>
        <v>-8.5265128291212022E-14</v>
      </c>
      <c r="O561" s="5">
        <f t="shared" si="256"/>
        <v>-91.120000000000061</v>
      </c>
      <c r="P561" s="5">
        <f t="shared" si="257"/>
        <v>63.259999999999877</v>
      </c>
      <c r="R561" s="5">
        <f t="shared" si="230"/>
        <v>2</v>
      </c>
      <c r="S561" s="5">
        <f t="shared" si="231"/>
        <v>0</v>
      </c>
      <c r="T561" s="5">
        <f t="shared" si="232"/>
        <v>0</v>
      </c>
      <c r="U561" s="5">
        <f t="shared" si="233"/>
        <v>0</v>
      </c>
      <c r="V561" s="5">
        <f t="shared" si="234"/>
        <v>1</v>
      </c>
      <c r="X561" s="5">
        <f t="shared" si="235"/>
        <v>0</v>
      </c>
      <c r="Y561" s="5">
        <f t="shared" si="236"/>
        <v>0</v>
      </c>
      <c r="Z561" s="5">
        <f t="shared" si="237"/>
        <v>0</v>
      </c>
      <c r="AA561" s="5">
        <f t="shared" si="238"/>
        <v>0</v>
      </c>
      <c r="AB561" s="5">
        <f t="shared" si="239"/>
        <v>0</v>
      </c>
      <c r="AD561" s="5">
        <f t="shared" si="240"/>
        <v>0</v>
      </c>
      <c r="AE561" s="5">
        <f t="shared" si="241"/>
        <v>2</v>
      </c>
      <c r="AF561" s="5">
        <f t="shared" si="242"/>
        <v>3</v>
      </c>
      <c r="AG561" s="5">
        <f t="shared" si="243"/>
        <v>1</v>
      </c>
      <c r="AH561" s="5">
        <f t="shared" si="244"/>
        <v>0</v>
      </c>
      <c r="AJ561" s="5">
        <f t="shared" si="245"/>
        <v>0</v>
      </c>
      <c r="AK561" s="5">
        <f t="shared" si="246"/>
        <v>0</v>
      </c>
      <c r="AL561" s="5">
        <f t="shared" si="247"/>
        <v>0</v>
      </c>
      <c r="AM561" s="5">
        <f t="shared" si="248"/>
        <v>0</v>
      </c>
      <c r="AN561" s="5">
        <f t="shared" si="249"/>
        <v>0</v>
      </c>
      <c r="AP561" s="37">
        <f t="shared" si="250"/>
        <v>0</v>
      </c>
      <c r="AQ561" s="37">
        <f t="shared" si="251"/>
        <v>0</v>
      </c>
      <c r="AR561" s="5">
        <f>+IF(AP561&gt;0, IF(COUNTIF(AP$78:AP561,AP561)&lt;=1,TRUE,FALSE),0)*$C$51*-1</f>
        <v>0</v>
      </c>
      <c r="AS561" s="5">
        <f>+IF(AQ561&gt;0, IF(COUNTIF(AQ$78:AQ561,AQ561)&lt;=1,TRUE,FALSE),0)*$C$51*-1</f>
        <v>0</v>
      </c>
    </row>
    <row r="562" spans="1:45" s="5" customFormat="1" hidden="1" outlineLevel="1" x14ac:dyDescent="0.2">
      <c r="A562" s="6"/>
      <c r="F562" s="55">
        <f t="shared" si="252"/>
        <v>55.889999999997798</v>
      </c>
      <c r="G562" s="33">
        <f t="shared" si="226"/>
        <v>0</v>
      </c>
      <c r="H562" s="33">
        <f t="shared" si="227"/>
        <v>0</v>
      </c>
      <c r="I562" s="57">
        <f t="shared" si="228"/>
        <v>0</v>
      </c>
      <c r="J562" s="53">
        <f t="shared" si="229"/>
        <v>55.889999999997798</v>
      </c>
      <c r="L562" s="5">
        <f t="shared" si="253"/>
        <v>19.509999999998854</v>
      </c>
      <c r="M562" s="5">
        <f t="shared" si="254"/>
        <v>-47.540000000000248</v>
      </c>
      <c r="N562" s="5">
        <f t="shared" si="255"/>
        <v>-8.5265128291212022E-14</v>
      </c>
      <c r="O562" s="5">
        <f t="shared" si="256"/>
        <v>-91.120000000000061</v>
      </c>
      <c r="P562" s="5">
        <f t="shared" si="257"/>
        <v>63.259999999999877</v>
      </c>
      <c r="R562" s="5">
        <f t="shared" si="230"/>
        <v>2</v>
      </c>
      <c r="S562" s="5">
        <f t="shared" si="231"/>
        <v>0</v>
      </c>
      <c r="T562" s="5">
        <f t="shared" si="232"/>
        <v>0</v>
      </c>
      <c r="U562" s="5">
        <f t="shared" si="233"/>
        <v>0</v>
      </c>
      <c r="V562" s="5">
        <f t="shared" si="234"/>
        <v>1</v>
      </c>
      <c r="X562" s="5">
        <f t="shared" si="235"/>
        <v>0</v>
      </c>
      <c r="Y562" s="5">
        <f t="shared" si="236"/>
        <v>0</v>
      </c>
      <c r="Z562" s="5">
        <f t="shared" si="237"/>
        <v>0</v>
      </c>
      <c r="AA562" s="5">
        <f t="shared" si="238"/>
        <v>0</v>
      </c>
      <c r="AB562" s="5">
        <f t="shared" si="239"/>
        <v>0</v>
      </c>
      <c r="AD562" s="5">
        <f t="shared" si="240"/>
        <v>0</v>
      </c>
      <c r="AE562" s="5">
        <f t="shared" si="241"/>
        <v>2</v>
      </c>
      <c r="AF562" s="5">
        <f t="shared" si="242"/>
        <v>3</v>
      </c>
      <c r="AG562" s="5">
        <f t="shared" si="243"/>
        <v>1</v>
      </c>
      <c r="AH562" s="5">
        <f t="shared" si="244"/>
        <v>0</v>
      </c>
      <c r="AJ562" s="5">
        <f t="shared" si="245"/>
        <v>0</v>
      </c>
      <c r="AK562" s="5">
        <f t="shared" si="246"/>
        <v>0</v>
      </c>
      <c r="AL562" s="5">
        <f t="shared" si="247"/>
        <v>0</v>
      </c>
      <c r="AM562" s="5">
        <f t="shared" si="248"/>
        <v>0</v>
      </c>
      <c r="AN562" s="5">
        <f t="shared" si="249"/>
        <v>0</v>
      </c>
      <c r="AP562" s="37">
        <f t="shared" si="250"/>
        <v>0</v>
      </c>
      <c r="AQ562" s="37">
        <f t="shared" si="251"/>
        <v>0</v>
      </c>
      <c r="AR562" s="5">
        <f>+IF(AP562&gt;0, IF(COUNTIF(AP$78:AP562,AP562)&lt;=1,TRUE,FALSE),0)*$C$51*-1</f>
        <v>0</v>
      </c>
      <c r="AS562" s="5">
        <f>+IF(AQ562&gt;0, IF(COUNTIF(AQ$78:AQ562,AQ562)&lt;=1,TRUE,FALSE),0)*$C$51*-1</f>
        <v>0</v>
      </c>
    </row>
    <row r="563" spans="1:45" s="5" customFormat="1" hidden="1" outlineLevel="1" x14ac:dyDescent="0.2">
      <c r="A563" s="6"/>
      <c r="F563" s="55">
        <f t="shared" si="252"/>
        <v>55.889999999997798</v>
      </c>
      <c r="G563" s="33">
        <f t="shared" si="226"/>
        <v>0</v>
      </c>
      <c r="H563" s="33">
        <f t="shared" si="227"/>
        <v>0</v>
      </c>
      <c r="I563" s="57">
        <f t="shared" si="228"/>
        <v>0</v>
      </c>
      <c r="J563" s="53">
        <f t="shared" si="229"/>
        <v>55.889999999997798</v>
      </c>
      <c r="L563" s="5">
        <f t="shared" si="253"/>
        <v>19.509999999998854</v>
      </c>
      <c r="M563" s="5">
        <f t="shared" si="254"/>
        <v>-47.540000000000248</v>
      </c>
      <c r="N563" s="5">
        <f t="shared" si="255"/>
        <v>-8.5265128291212022E-14</v>
      </c>
      <c r="O563" s="5">
        <f t="shared" si="256"/>
        <v>-91.120000000000061</v>
      </c>
      <c r="P563" s="5">
        <f t="shared" si="257"/>
        <v>63.259999999999877</v>
      </c>
      <c r="R563" s="5">
        <f t="shared" si="230"/>
        <v>2</v>
      </c>
      <c r="S563" s="5">
        <f t="shared" si="231"/>
        <v>0</v>
      </c>
      <c r="T563" s="5">
        <f t="shared" si="232"/>
        <v>0</v>
      </c>
      <c r="U563" s="5">
        <f t="shared" si="233"/>
        <v>0</v>
      </c>
      <c r="V563" s="5">
        <f t="shared" si="234"/>
        <v>1</v>
      </c>
      <c r="X563" s="5">
        <f t="shared" si="235"/>
        <v>0</v>
      </c>
      <c r="Y563" s="5">
        <f t="shared" si="236"/>
        <v>0</v>
      </c>
      <c r="Z563" s="5">
        <f t="shared" si="237"/>
        <v>0</v>
      </c>
      <c r="AA563" s="5">
        <f t="shared" si="238"/>
        <v>0</v>
      </c>
      <c r="AB563" s="5">
        <f t="shared" si="239"/>
        <v>0</v>
      </c>
      <c r="AD563" s="5">
        <f t="shared" si="240"/>
        <v>0</v>
      </c>
      <c r="AE563" s="5">
        <f t="shared" si="241"/>
        <v>2</v>
      </c>
      <c r="AF563" s="5">
        <f t="shared" si="242"/>
        <v>3</v>
      </c>
      <c r="AG563" s="5">
        <f t="shared" si="243"/>
        <v>1</v>
      </c>
      <c r="AH563" s="5">
        <f t="shared" si="244"/>
        <v>0</v>
      </c>
      <c r="AJ563" s="5">
        <f t="shared" si="245"/>
        <v>0</v>
      </c>
      <c r="AK563" s="5">
        <f t="shared" si="246"/>
        <v>0</v>
      </c>
      <c r="AL563" s="5">
        <f t="shared" si="247"/>
        <v>0</v>
      </c>
      <c r="AM563" s="5">
        <f t="shared" si="248"/>
        <v>0</v>
      </c>
      <c r="AN563" s="5">
        <f t="shared" si="249"/>
        <v>0</v>
      </c>
      <c r="AP563" s="37">
        <f t="shared" si="250"/>
        <v>0</v>
      </c>
      <c r="AQ563" s="37">
        <f t="shared" si="251"/>
        <v>0</v>
      </c>
      <c r="AR563" s="5">
        <f>+IF(AP563&gt;0, IF(COUNTIF(AP$78:AP563,AP563)&lt;=1,TRUE,FALSE),0)*$C$51*-1</f>
        <v>0</v>
      </c>
      <c r="AS563" s="5">
        <f>+IF(AQ563&gt;0, IF(COUNTIF(AQ$78:AQ563,AQ563)&lt;=1,TRUE,FALSE),0)*$C$51*-1</f>
        <v>0</v>
      </c>
    </row>
    <row r="564" spans="1:45" s="5" customFormat="1" hidden="1" outlineLevel="1" x14ac:dyDescent="0.2">
      <c r="A564" s="6"/>
      <c r="F564" s="55">
        <f t="shared" si="252"/>
        <v>55.889999999997798</v>
      </c>
      <c r="G564" s="33">
        <f t="shared" si="226"/>
        <v>0</v>
      </c>
      <c r="H564" s="33">
        <f t="shared" si="227"/>
        <v>0</v>
      </c>
      <c r="I564" s="57">
        <f t="shared" si="228"/>
        <v>0</v>
      </c>
      <c r="J564" s="53">
        <f t="shared" si="229"/>
        <v>55.889999999997798</v>
      </c>
      <c r="L564" s="5">
        <f t="shared" si="253"/>
        <v>19.509999999998854</v>
      </c>
      <c r="M564" s="5">
        <f t="shared" si="254"/>
        <v>-47.540000000000248</v>
      </c>
      <c r="N564" s="5">
        <f t="shared" si="255"/>
        <v>-8.5265128291212022E-14</v>
      </c>
      <c r="O564" s="5">
        <f t="shared" si="256"/>
        <v>-91.120000000000061</v>
      </c>
      <c r="P564" s="5">
        <f t="shared" si="257"/>
        <v>63.259999999999877</v>
      </c>
      <c r="R564" s="5">
        <f t="shared" si="230"/>
        <v>2</v>
      </c>
      <c r="S564" s="5">
        <f t="shared" si="231"/>
        <v>0</v>
      </c>
      <c r="T564" s="5">
        <f t="shared" si="232"/>
        <v>0</v>
      </c>
      <c r="U564" s="5">
        <f t="shared" si="233"/>
        <v>0</v>
      </c>
      <c r="V564" s="5">
        <f t="shared" si="234"/>
        <v>1</v>
      </c>
      <c r="X564" s="5">
        <f t="shared" si="235"/>
        <v>0</v>
      </c>
      <c r="Y564" s="5">
        <f t="shared" si="236"/>
        <v>0</v>
      </c>
      <c r="Z564" s="5">
        <f t="shared" si="237"/>
        <v>0</v>
      </c>
      <c r="AA564" s="5">
        <f t="shared" si="238"/>
        <v>0</v>
      </c>
      <c r="AB564" s="5">
        <f t="shared" si="239"/>
        <v>0</v>
      </c>
      <c r="AD564" s="5">
        <f t="shared" si="240"/>
        <v>0</v>
      </c>
      <c r="AE564" s="5">
        <f t="shared" si="241"/>
        <v>2</v>
      </c>
      <c r="AF564" s="5">
        <f t="shared" si="242"/>
        <v>3</v>
      </c>
      <c r="AG564" s="5">
        <f t="shared" si="243"/>
        <v>1</v>
      </c>
      <c r="AH564" s="5">
        <f t="shared" si="244"/>
        <v>0</v>
      </c>
      <c r="AJ564" s="5">
        <f t="shared" si="245"/>
        <v>0</v>
      </c>
      <c r="AK564" s="5">
        <f t="shared" si="246"/>
        <v>0</v>
      </c>
      <c r="AL564" s="5">
        <f t="shared" si="247"/>
        <v>0</v>
      </c>
      <c r="AM564" s="5">
        <f t="shared" si="248"/>
        <v>0</v>
      </c>
      <c r="AN564" s="5">
        <f t="shared" si="249"/>
        <v>0</v>
      </c>
      <c r="AP564" s="37">
        <f t="shared" si="250"/>
        <v>0</v>
      </c>
      <c r="AQ564" s="37">
        <f t="shared" si="251"/>
        <v>0</v>
      </c>
      <c r="AR564" s="5">
        <f>+IF(AP564&gt;0, IF(COUNTIF(AP$78:AP564,AP564)&lt;=1,TRUE,FALSE),0)*$C$51*-1</f>
        <v>0</v>
      </c>
      <c r="AS564" s="5">
        <f>+IF(AQ564&gt;0, IF(COUNTIF(AQ$78:AQ564,AQ564)&lt;=1,TRUE,FALSE),0)*$C$51*-1</f>
        <v>0</v>
      </c>
    </row>
    <row r="565" spans="1:45" s="5" customFormat="1" hidden="1" outlineLevel="1" x14ac:dyDescent="0.2">
      <c r="A565" s="6"/>
      <c r="F565" s="55">
        <f t="shared" si="252"/>
        <v>55.889999999997798</v>
      </c>
      <c r="G565" s="33">
        <f t="shared" si="226"/>
        <v>0</v>
      </c>
      <c r="H565" s="33">
        <f t="shared" si="227"/>
        <v>0</v>
      </c>
      <c r="I565" s="57">
        <f t="shared" si="228"/>
        <v>0</v>
      </c>
      <c r="J565" s="53">
        <f t="shared" si="229"/>
        <v>55.889999999997798</v>
      </c>
      <c r="L565" s="5">
        <f t="shared" si="253"/>
        <v>19.509999999998854</v>
      </c>
      <c r="M565" s="5">
        <f t="shared" si="254"/>
        <v>-47.540000000000248</v>
      </c>
      <c r="N565" s="5">
        <f t="shared" si="255"/>
        <v>-8.5265128291212022E-14</v>
      </c>
      <c r="O565" s="5">
        <f t="shared" si="256"/>
        <v>-91.120000000000061</v>
      </c>
      <c r="P565" s="5">
        <f t="shared" si="257"/>
        <v>63.259999999999877</v>
      </c>
      <c r="R565" s="5">
        <f t="shared" si="230"/>
        <v>2</v>
      </c>
      <c r="S565" s="5">
        <f t="shared" si="231"/>
        <v>0</v>
      </c>
      <c r="T565" s="5">
        <f t="shared" si="232"/>
        <v>0</v>
      </c>
      <c r="U565" s="5">
        <f t="shared" si="233"/>
        <v>0</v>
      </c>
      <c r="V565" s="5">
        <f t="shared" si="234"/>
        <v>1</v>
      </c>
      <c r="X565" s="5">
        <f t="shared" si="235"/>
        <v>0</v>
      </c>
      <c r="Y565" s="5">
        <f t="shared" si="236"/>
        <v>0</v>
      </c>
      <c r="Z565" s="5">
        <f t="shared" si="237"/>
        <v>0</v>
      </c>
      <c r="AA565" s="5">
        <f t="shared" si="238"/>
        <v>0</v>
      </c>
      <c r="AB565" s="5">
        <f t="shared" si="239"/>
        <v>0</v>
      </c>
      <c r="AD565" s="5">
        <f t="shared" si="240"/>
        <v>0</v>
      </c>
      <c r="AE565" s="5">
        <f t="shared" si="241"/>
        <v>2</v>
      </c>
      <c r="AF565" s="5">
        <f t="shared" si="242"/>
        <v>3</v>
      </c>
      <c r="AG565" s="5">
        <f t="shared" si="243"/>
        <v>1</v>
      </c>
      <c r="AH565" s="5">
        <f t="shared" si="244"/>
        <v>0</v>
      </c>
      <c r="AJ565" s="5">
        <f t="shared" si="245"/>
        <v>0</v>
      </c>
      <c r="AK565" s="5">
        <f t="shared" si="246"/>
        <v>0</v>
      </c>
      <c r="AL565" s="5">
        <f t="shared" si="247"/>
        <v>0</v>
      </c>
      <c r="AM565" s="5">
        <f t="shared" si="248"/>
        <v>0</v>
      </c>
      <c r="AN565" s="5">
        <f t="shared" si="249"/>
        <v>0</v>
      </c>
      <c r="AP565" s="37">
        <f t="shared" si="250"/>
        <v>0</v>
      </c>
      <c r="AQ565" s="37">
        <f t="shared" si="251"/>
        <v>0</v>
      </c>
      <c r="AR565" s="5">
        <f>+IF(AP565&gt;0, IF(COUNTIF(AP$78:AP565,AP565)&lt;=1,TRUE,FALSE),0)*$C$51*-1</f>
        <v>0</v>
      </c>
      <c r="AS565" s="5">
        <f>+IF(AQ565&gt;0, IF(COUNTIF(AQ$78:AQ565,AQ565)&lt;=1,TRUE,FALSE),0)*$C$51*-1</f>
        <v>0</v>
      </c>
    </row>
    <row r="566" spans="1:45" s="5" customFormat="1" hidden="1" outlineLevel="1" x14ac:dyDescent="0.2">
      <c r="A566" s="6"/>
      <c r="F566" s="55">
        <f t="shared" si="252"/>
        <v>55.889999999997798</v>
      </c>
      <c r="G566" s="33">
        <f t="shared" si="226"/>
        <v>0</v>
      </c>
      <c r="H566" s="33">
        <f t="shared" si="227"/>
        <v>0</v>
      </c>
      <c r="I566" s="57">
        <f t="shared" si="228"/>
        <v>0</v>
      </c>
      <c r="J566" s="53">
        <f t="shared" si="229"/>
        <v>55.889999999997798</v>
      </c>
      <c r="L566" s="5">
        <f t="shared" si="253"/>
        <v>19.509999999998854</v>
      </c>
      <c r="M566" s="5">
        <f t="shared" si="254"/>
        <v>-47.540000000000248</v>
      </c>
      <c r="N566" s="5">
        <f t="shared" si="255"/>
        <v>-8.5265128291212022E-14</v>
      </c>
      <c r="O566" s="5">
        <f t="shared" si="256"/>
        <v>-91.120000000000061</v>
      </c>
      <c r="P566" s="5">
        <f t="shared" si="257"/>
        <v>63.259999999999877</v>
      </c>
      <c r="R566" s="5">
        <f t="shared" si="230"/>
        <v>2</v>
      </c>
      <c r="S566" s="5">
        <f t="shared" si="231"/>
        <v>0</v>
      </c>
      <c r="T566" s="5">
        <f t="shared" si="232"/>
        <v>0</v>
      </c>
      <c r="U566" s="5">
        <f t="shared" si="233"/>
        <v>0</v>
      </c>
      <c r="V566" s="5">
        <f t="shared" si="234"/>
        <v>1</v>
      </c>
      <c r="X566" s="5">
        <f t="shared" si="235"/>
        <v>0</v>
      </c>
      <c r="Y566" s="5">
        <f t="shared" si="236"/>
        <v>0</v>
      </c>
      <c r="Z566" s="5">
        <f t="shared" si="237"/>
        <v>0</v>
      </c>
      <c r="AA566" s="5">
        <f t="shared" si="238"/>
        <v>0</v>
      </c>
      <c r="AB566" s="5">
        <f t="shared" si="239"/>
        <v>0</v>
      </c>
      <c r="AD566" s="5">
        <f t="shared" si="240"/>
        <v>0</v>
      </c>
      <c r="AE566" s="5">
        <f t="shared" si="241"/>
        <v>2</v>
      </c>
      <c r="AF566" s="5">
        <f t="shared" si="242"/>
        <v>3</v>
      </c>
      <c r="AG566" s="5">
        <f t="shared" si="243"/>
        <v>1</v>
      </c>
      <c r="AH566" s="5">
        <f t="shared" si="244"/>
        <v>0</v>
      </c>
      <c r="AJ566" s="5">
        <f t="shared" si="245"/>
        <v>0</v>
      </c>
      <c r="AK566" s="5">
        <f t="shared" si="246"/>
        <v>0</v>
      </c>
      <c r="AL566" s="5">
        <f t="shared" si="247"/>
        <v>0</v>
      </c>
      <c r="AM566" s="5">
        <f t="shared" si="248"/>
        <v>0</v>
      </c>
      <c r="AN566" s="5">
        <f t="shared" si="249"/>
        <v>0</v>
      </c>
      <c r="AP566" s="37">
        <f t="shared" si="250"/>
        <v>0</v>
      </c>
      <c r="AQ566" s="37">
        <f t="shared" si="251"/>
        <v>0</v>
      </c>
      <c r="AR566" s="5">
        <f>+IF(AP566&gt;0, IF(COUNTIF(AP$78:AP566,AP566)&lt;=1,TRUE,FALSE),0)*$C$51*-1</f>
        <v>0</v>
      </c>
      <c r="AS566" s="5">
        <f>+IF(AQ566&gt;0, IF(COUNTIF(AQ$78:AQ566,AQ566)&lt;=1,TRUE,FALSE),0)*$C$51*-1</f>
        <v>0</v>
      </c>
    </row>
    <row r="567" spans="1:45" s="5" customFormat="1" hidden="1" outlineLevel="1" x14ac:dyDescent="0.2">
      <c r="A567" s="6"/>
      <c r="F567" s="55">
        <f t="shared" si="252"/>
        <v>55.889999999997798</v>
      </c>
      <c r="G567" s="33">
        <f t="shared" si="226"/>
        <v>0</v>
      </c>
      <c r="H567" s="33">
        <f t="shared" si="227"/>
        <v>0</v>
      </c>
      <c r="I567" s="57">
        <f t="shared" si="228"/>
        <v>0</v>
      </c>
      <c r="J567" s="53">
        <f t="shared" si="229"/>
        <v>55.889999999997798</v>
      </c>
      <c r="L567" s="5">
        <f t="shared" si="253"/>
        <v>19.509999999998854</v>
      </c>
      <c r="M567" s="5">
        <f t="shared" si="254"/>
        <v>-47.540000000000248</v>
      </c>
      <c r="N567" s="5">
        <f t="shared" si="255"/>
        <v>-8.5265128291212022E-14</v>
      </c>
      <c r="O567" s="5">
        <f t="shared" si="256"/>
        <v>-91.120000000000061</v>
      </c>
      <c r="P567" s="5">
        <f t="shared" si="257"/>
        <v>63.259999999999877</v>
      </c>
      <c r="R567" s="5">
        <f t="shared" si="230"/>
        <v>2</v>
      </c>
      <c r="S567" s="5">
        <f t="shared" si="231"/>
        <v>0</v>
      </c>
      <c r="T567" s="5">
        <f t="shared" si="232"/>
        <v>0</v>
      </c>
      <c r="U567" s="5">
        <f t="shared" si="233"/>
        <v>0</v>
      </c>
      <c r="V567" s="5">
        <f t="shared" si="234"/>
        <v>1</v>
      </c>
      <c r="X567" s="5">
        <f t="shared" si="235"/>
        <v>0</v>
      </c>
      <c r="Y567" s="5">
        <f t="shared" si="236"/>
        <v>0</v>
      </c>
      <c r="Z567" s="5">
        <f t="shared" si="237"/>
        <v>0</v>
      </c>
      <c r="AA567" s="5">
        <f t="shared" si="238"/>
        <v>0</v>
      </c>
      <c r="AB567" s="5">
        <f t="shared" si="239"/>
        <v>0</v>
      </c>
      <c r="AD567" s="5">
        <f t="shared" si="240"/>
        <v>0</v>
      </c>
      <c r="AE567" s="5">
        <f t="shared" si="241"/>
        <v>2</v>
      </c>
      <c r="AF567" s="5">
        <f t="shared" si="242"/>
        <v>3</v>
      </c>
      <c r="AG567" s="5">
        <f t="shared" si="243"/>
        <v>1</v>
      </c>
      <c r="AH567" s="5">
        <f t="shared" si="244"/>
        <v>0</v>
      </c>
      <c r="AJ567" s="5">
        <f t="shared" si="245"/>
        <v>0</v>
      </c>
      <c r="AK567" s="5">
        <f t="shared" si="246"/>
        <v>0</v>
      </c>
      <c r="AL567" s="5">
        <f t="shared" si="247"/>
        <v>0</v>
      </c>
      <c r="AM567" s="5">
        <f t="shared" si="248"/>
        <v>0</v>
      </c>
      <c r="AN567" s="5">
        <f t="shared" si="249"/>
        <v>0</v>
      </c>
      <c r="AP567" s="37">
        <f t="shared" si="250"/>
        <v>0</v>
      </c>
      <c r="AQ567" s="37">
        <f t="shared" si="251"/>
        <v>0</v>
      </c>
      <c r="AR567" s="5">
        <f>+IF(AP567&gt;0, IF(COUNTIF(AP$78:AP567,AP567)&lt;=1,TRUE,FALSE),0)*$C$51*-1</f>
        <v>0</v>
      </c>
      <c r="AS567" s="5">
        <f>+IF(AQ567&gt;0, IF(COUNTIF(AQ$78:AQ567,AQ567)&lt;=1,TRUE,FALSE),0)*$C$51*-1</f>
        <v>0</v>
      </c>
    </row>
    <row r="568" spans="1:45" s="5" customFormat="1" hidden="1" outlineLevel="1" x14ac:dyDescent="0.2">
      <c r="A568" s="6"/>
      <c r="F568" s="55">
        <f t="shared" si="252"/>
        <v>55.889999999997798</v>
      </c>
      <c r="G568" s="33">
        <f t="shared" si="226"/>
        <v>0</v>
      </c>
      <c r="H568" s="33">
        <f t="shared" si="227"/>
        <v>0</v>
      </c>
      <c r="I568" s="57">
        <f t="shared" si="228"/>
        <v>0</v>
      </c>
      <c r="J568" s="53">
        <f t="shared" si="229"/>
        <v>55.889999999997798</v>
      </c>
      <c r="L568" s="5">
        <f t="shared" si="253"/>
        <v>19.509999999998854</v>
      </c>
      <c r="M568" s="5">
        <f t="shared" si="254"/>
        <v>-47.540000000000248</v>
      </c>
      <c r="N568" s="5">
        <f t="shared" si="255"/>
        <v>-8.5265128291212022E-14</v>
      </c>
      <c r="O568" s="5">
        <f t="shared" si="256"/>
        <v>-91.120000000000061</v>
      </c>
      <c r="P568" s="5">
        <f t="shared" si="257"/>
        <v>63.259999999999877</v>
      </c>
      <c r="R568" s="5">
        <f t="shared" si="230"/>
        <v>2</v>
      </c>
      <c r="S568" s="5">
        <f t="shared" si="231"/>
        <v>0</v>
      </c>
      <c r="T568" s="5">
        <f t="shared" si="232"/>
        <v>0</v>
      </c>
      <c r="U568" s="5">
        <f t="shared" si="233"/>
        <v>0</v>
      </c>
      <c r="V568" s="5">
        <f t="shared" si="234"/>
        <v>1</v>
      </c>
      <c r="X568" s="5">
        <f t="shared" si="235"/>
        <v>0</v>
      </c>
      <c r="Y568" s="5">
        <f t="shared" si="236"/>
        <v>0</v>
      </c>
      <c r="Z568" s="5">
        <f t="shared" si="237"/>
        <v>0</v>
      </c>
      <c r="AA568" s="5">
        <f t="shared" si="238"/>
        <v>0</v>
      </c>
      <c r="AB568" s="5">
        <f t="shared" si="239"/>
        <v>0</v>
      </c>
      <c r="AD568" s="5">
        <f t="shared" si="240"/>
        <v>0</v>
      </c>
      <c r="AE568" s="5">
        <f t="shared" si="241"/>
        <v>2</v>
      </c>
      <c r="AF568" s="5">
        <f t="shared" si="242"/>
        <v>3</v>
      </c>
      <c r="AG568" s="5">
        <f t="shared" si="243"/>
        <v>1</v>
      </c>
      <c r="AH568" s="5">
        <f t="shared" si="244"/>
        <v>0</v>
      </c>
      <c r="AJ568" s="5">
        <f t="shared" si="245"/>
        <v>0</v>
      </c>
      <c r="AK568" s="5">
        <f t="shared" si="246"/>
        <v>0</v>
      </c>
      <c r="AL568" s="5">
        <f t="shared" si="247"/>
        <v>0</v>
      </c>
      <c r="AM568" s="5">
        <f t="shared" si="248"/>
        <v>0</v>
      </c>
      <c r="AN568" s="5">
        <f t="shared" si="249"/>
        <v>0</v>
      </c>
      <c r="AP568" s="37">
        <f t="shared" si="250"/>
        <v>0</v>
      </c>
      <c r="AQ568" s="37">
        <f t="shared" si="251"/>
        <v>0</v>
      </c>
      <c r="AR568" s="5">
        <f>+IF(AP568&gt;0, IF(COUNTIF(AP$78:AP568,AP568)&lt;=1,TRUE,FALSE),0)*$C$51*-1</f>
        <v>0</v>
      </c>
      <c r="AS568" s="5">
        <f>+IF(AQ568&gt;0, IF(COUNTIF(AQ$78:AQ568,AQ568)&lt;=1,TRUE,FALSE),0)*$C$51*-1</f>
        <v>0</v>
      </c>
    </row>
    <row r="569" spans="1:45" s="5" customFormat="1" hidden="1" outlineLevel="1" x14ac:dyDescent="0.2">
      <c r="A569" s="6"/>
      <c r="F569" s="55">
        <f t="shared" si="252"/>
        <v>55.889999999997798</v>
      </c>
      <c r="G569" s="33">
        <f t="shared" si="226"/>
        <v>0</v>
      </c>
      <c r="H569" s="33">
        <f t="shared" si="227"/>
        <v>0</v>
      </c>
      <c r="I569" s="57">
        <f t="shared" si="228"/>
        <v>0</v>
      </c>
      <c r="J569" s="53">
        <f t="shared" si="229"/>
        <v>55.889999999997798</v>
      </c>
      <c r="L569" s="5">
        <f t="shared" si="253"/>
        <v>19.509999999998854</v>
      </c>
      <c r="M569" s="5">
        <f t="shared" si="254"/>
        <v>-47.540000000000248</v>
      </c>
      <c r="N569" s="5">
        <f t="shared" si="255"/>
        <v>-8.5265128291212022E-14</v>
      </c>
      <c r="O569" s="5">
        <f t="shared" si="256"/>
        <v>-91.120000000000061</v>
      </c>
      <c r="P569" s="5">
        <f t="shared" si="257"/>
        <v>63.259999999999877</v>
      </c>
      <c r="R569" s="5">
        <f t="shared" si="230"/>
        <v>2</v>
      </c>
      <c r="S569" s="5">
        <f t="shared" si="231"/>
        <v>0</v>
      </c>
      <c r="T569" s="5">
        <f t="shared" si="232"/>
        <v>0</v>
      </c>
      <c r="U569" s="5">
        <f t="shared" si="233"/>
        <v>0</v>
      </c>
      <c r="V569" s="5">
        <f t="shared" si="234"/>
        <v>1</v>
      </c>
      <c r="X569" s="5">
        <f t="shared" si="235"/>
        <v>0</v>
      </c>
      <c r="Y569" s="5">
        <f t="shared" si="236"/>
        <v>0</v>
      </c>
      <c r="Z569" s="5">
        <f t="shared" si="237"/>
        <v>0</v>
      </c>
      <c r="AA569" s="5">
        <f t="shared" si="238"/>
        <v>0</v>
      </c>
      <c r="AB569" s="5">
        <f t="shared" si="239"/>
        <v>0</v>
      </c>
      <c r="AD569" s="5">
        <f t="shared" si="240"/>
        <v>0</v>
      </c>
      <c r="AE569" s="5">
        <f t="shared" si="241"/>
        <v>2</v>
      </c>
      <c r="AF569" s="5">
        <f t="shared" si="242"/>
        <v>3</v>
      </c>
      <c r="AG569" s="5">
        <f t="shared" si="243"/>
        <v>1</v>
      </c>
      <c r="AH569" s="5">
        <f t="shared" si="244"/>
        <v>0</v>
      </c>
      <c r="AJ569" s="5">
        <f t="shared" si="245"/>
        <v>0</v>
      </c>
      <c r="AK569" s="5">
        <f t="shared" si="246"/>
        <v>0</v>
      </c>
      <c r="AL569" s="5">
        <f t="shared" si="247"/>
        <v>0</v>
      </c>
      <c r="AM569" s="5">
        <f t="shared" si="248"/>
        <v>0</v>
      </c>
      <c r="AN569" s="5">
        <f t="shared" si="249"/>
        <v>0</v>
      </c>
      <c r="AP569" s="37">
        <f t="shared" si="250"/>
        <v>0</v>
      </c>
      <c r="AQ569" s="37">
        <f t="shared" si="251"/>
        <v>0</v>
      </c>
      <c r="AR569" s="5">
        <f>+IF(AP569&gt;0, IF(COUNTIF(AP$78:AP569,AP569)&lt;=1,TRUE,FALSE),0)*$C$51*-1</f>
        <v>0</v>
      </c>
      <c r="AS569" s="5">
        <f>+IF(AQ569&gt;0, IF(COUNTIF(AQ$78:AQ569,AQ569)&lt;=1,TRUE,FALSE),0)*$C$51*-1</f>
        <v>0</v>
      </c>
    </row>
    <row r="570" spans="1:45" s="5" customFormat="1" hidden="1" outlineLevel="1" x14ac:dyDescent="0.2">
      <c r="A570" s="6"/>
      <c r="F570" s="55">
        <f t="shared" si="252"/>
        <v>55.889999999997798</v>
      </c>
      <c r="G570" s="33">
        <f t="shared" si="226"/>
        <v>0</v>
      </c>
      <c r="H570" s="33">
        <f t="shared" si="227"/>
        <v>0</v>
      </c>
      <c r="I570" s="57">
        <f t="shared" si="228"/>
        <v>0</v>
      </c>
      <c r="J570" s="53">
        <f t="shared" si="229"/>
        <v>55.889999999997798</v>
      </c>
      <c r="L570" s="5">
        <f t="shared" si="253"/>
        <v>19.509999999998854</v>
      </c>
      <c r="M570" s="5">
        <f t="shared" si="254"/>
        <v>-47.540000000000248</v>
      </c>
      <c r="N570" s="5">
        <f t="shared" si="255"/>
        <v>-8.5265128291212022E-14</v>
      </c>
      <c r="O570" s="5">
        <f t="shared" si="256"/>
        <v>-91.120000000000061</v>
      </c>
      <c r="P570" s="5">
        <f t="shared" si="257"/>
        <v>63.259999999999877</v>
      </c>
      <c r="R570" s="5">
        <f t="shared" si="230"/>
        <v>2</v>
      </c>
      <c r="S570" s="5">
        <f t="shared" si="231"/>
        <v>0</v>
      </c>
      <c r="T570" s="5">
        <f t="shared" si="232"/>
        <v>0</v>
      </c>
      <c r="U570" s="5">
        <f t="shared" si="233"/>
        <v>0</v>
      </c>
      <c r="V570" s="5">
        <f t="shared" si="234"/>
        <v>1</v>
      </c>
      <c r="X570" s="5">
        <f t="shared" si="235"/>
        <v>0</v>
      </c>
      <c r="Y570" s="5">
        <f t="shared" si="236"/>
        <v>0</v>
      </c>
      <c r="Z570" s="5">
        <f t="shared" si="237"/>
        <v>0</v>
      </c>
      <c r="AA570" s="5">
        <f t="shared" si="238"/>
        <v>0</v>
      </c>
      <c r="AB570" s="5">
        <f t="shared" si="239"/>
        <v>0</v>
      </c>
      <c r="AD570" s="5">
        <f t="shared" si="240"/>
        <v>0</v>
      </c>
      <c r="AE570" s="5">
        <f t="shared" si="241"/>
        <v>2</v>
      </c>
      <c r="AF570" s="5">
        <f t="shared" si="242"/>
        <v>3</v>
      </c>
      <c r="AG570" s="5">
        <f t="shared" si="243"/>
        <v>1</v>
      </c>
      <c r="AH570" s="5">
        <f t="shared" si="244"/>
        <v>0</v>
      </c>
      <c r="AJ570" s="5">
        <f t="shared" si="245"/>
        <v>0</v>
      </c>
      <c r="AK570" s="5">
        <f t="shared" si="246"/>
        <v>0</v>
      </c>
      <c r="AL570" s="5">
        <f t="shared" si="247"/>
        <v>0</v>
      </c>
      <c r="AM570" s="5">
        <f t="shared" si="248"/>
        <v>0</v>
      </c>
      <c r="AN570" s="5">
        <f t="shared" si="249"/>
        <v>0</v>
      </c>
      <c r="AP570" s="37">
        <f t="shared" si="250"/>
        <v>0</v>
      </c>
      <c r="AQ570" s="37">
        <f t="shared" si="251"/>
        <v>0</v>
      </c>
      <c r="AR570" s="5">
        <f>+IF(AP570&gt;0, IF(COUNTIF(AP$78:AP570,AP570)&lt;=1,TRUE,FALSE),0)*$C$51*-1</f>
        <v>0</v>
      </c>
      <c r="AS570" s="5">
        <f>+IF(AQ570&gt;0, IF(COUNTIF(AQ$78:AQ570,AQ570)&lt;=1,TRUE,FALSE),0)*$C$51*-1</f>
        <v>0</v>
      </c>
    </row>
    <row r="571" spans="1:45" s="5" customFormat="1" hidden="1" outlineLevel="1" x14ac:dyDescent="0.2">
      <c r="A571" s="6"/>
      <c r="F571" s="55">
        <f t="shared" si="252"/>
        <v>55.889999999997798</v>
      </c>
      <c r="G571" s="33">
        <f t="shared" si="226"/>
        <v>0</v>
      </c>
      <c r="H571" s="33">
        <f t="shared" si="227"/>
        <v>0</v>
      </c>
      <c r="I571" s="57">
        <f t="shared" si="228"/>
        <v>0</v>
      </c>
      <c r="J571" s="53">
        <f t="shared" si="229"/>
        <v>55.889999999997798</v>
      </c>
      <c r="L571" s="5">
        <f t="shared" si="253"/>
        <v>19.509999999998854</v>
      </c>
      <c r="M571" s="5">
        <f t="shared" si="254"/>
        <v>-47.540000000000248</v>
      </c>
      <c r="N571" s="5">
        <f t="shared" si="255"/>
        <v>-8.5265128291212022E-14</v>
      </c>
      <c r="O571" s="5">
        <f t="shared" si="256"/>
        <v>-91.120000000000061</v>
      </c>
      <c r="P571" s="5">
        <f t="shared" si="257"/>
        <v>63.259999999999877</v>
      </c>
      <c r="R571" s="5">
        <f t="shared" si="230"/>
        <v>2</v>
      </c>
      <c r="S571" s="5">
        <f t="shared" si="231"/>
        <v>0</v>
      </c>
      <c r="T571" s="5">
        <f t="shared" si="232"/>
        <v>0</v>
      </c>
      <c r="U571" s="5">
        <f t="shared" si="233"/>
        <v>0</v>
      </c>
      <c r="V571" s="5">
        <f t="shared" si="234"/>
        <v>1</v>
      </c>
      <c r="X571" s="5">
        <f t="shared" si="235"/>
        <v>0</v>
      </c>
      <c r="Y571" s="5">
        <f t="shared" si="236"/>
        <v>0</v>
      </c>
      <c r="Z571" s="5">
        <f t="shared" si="237"/>
        <v>0</v>
      </c>
      <c r="AA571" s="5">
        <f t="shared" si="238"/>
        <v>0</v>
      </c>
      <c r="AB571" s="5">
        <f t="shared" si="239"/>
        <v>0</v>
      </c>
      <c r="AD571" s="5">
        <f t="shared" si="240"/>
        <v>0</v>
      </c>
      <c r="AE571" s="5">
        <f t="shared" si="241"/>
        <v>2</v>
      </c>
      <c r="AF571" s="5">
        <f t="shared" si="242"/>
        <v>3</v>
      </c>
      <c r="AG571" s="5">
        <f t="shared" si="243"/>
        <v>1</v>
      </c>
      <c r="AH571" s="5">
        <f t="shared" si="244"/>
        <v>0</v>
      </c>
      <c r="AJ571" s="5">
        <f t="shared" si="245"/>
        <v>0</v>
      </c>
      <c r="AK571" s="5">
        <f t="shared" si="246"/>
        <v>0</v>
      </c>
      <c r="AL571" s="5">
        <f t="shared" si="247"/>
        <v>0</v>
      </c>
      <c r="AM571" s="5">
        <f t="shared" si="248"/>
        <v>0</v>
      </c>
      <c r="AN571" s="5">
        <f t="shared" si="249"/>
        <v>0</v>
      </c>
      <c r="AP571" s="37">
        <f t="shared" si="250"/>
        <v>0</v>
      </c>
      <c r="AQ571" s="37">
        <f t="shared" si="251"/>
        <v>0</v>
      </c>
      <c r="AR571" s="5">
        <f>+IF(AP571&gt;0, IF(COUNTIF(AP$78:AP571,AP571)&lt;=1,TRUE,FALSE),0)*$C$51*-1</f>
        <v>0</v>
      </c>
      <c r="AS571" s="5">
        <f>+IF(AQ571&gt;0, IF(COUNTIF(AQ$78:AQ571,AQ571)&lt;=1,TRUE,FALSE),0)*$C$51*-1</f>
        <v>0</v>
      </c>
    </row>
    <row r="572" spans="1:45" s="5" customFormat="1" hidden="1" outlineLevel="1" x14ac:dyDescent="0.2">
      <c r="A572" s="6"/>
      <c r="F572" s="55">
        <f t="shared" si="252"/>
        <v>55.889999999997798</v>
      </c>
      <c r="G572" s="33">
        <f t="shared" si="226"/>
        <v>0</v>
      </c>
      <c r="H572" s="33">
        <f t="shared" si="227"/>
        <v>0</v>
      </c>
      <c r="I572" s="57">
        <f t="shared" si="228"/>
        <v>0</v>
      </c>
      <c r="J572" s="53">
        <f t="shared" si="229"/>
        <v>55.889999999997798</v>
      </c>
      <c r="L572" s="5">
        <f t="shared" si="253"/>
        <v>19.509999999998854</v>
      </c>
      <c r="M572" s="5">
        <f t="shared" si="254"/>
        <v>-47.540000000000248</v>
      </c>
      <c r="N572" s="5">
        <f t="shared" si="255"/>
        <v>-8.5265128291212022E-14</v>
      </c>
      <c r="O572" s="5">
        <f t="shared" si="256"/>
        <v>-91.120000000000061</v>
      </c>
      <c r="P572" s="5">
        <f t="shared" si="257"/>
        <v>63.259999999999877</v>
      </c>
      <c r="R572" s="5">
        <f t="shared" si="230"/>
        <v>2</v>
      </c>
      <c r="S572" s="5">
        <f t="shared" si="231"/>
        <v>0</v>
      </c>
      <c r="T572" s="5">
        <f t="shared" si="232"/>
        <v>0</v>
      </c>
      <c r="U572" s="5">
        <f t="shared" si="233"/>
        <v>0</v>
      </c>
      <c r="V572" s="5">
        <f t="shared" si="234"/>
        <v>1</v>
      </c>
      <c r="X572" s="5">
        <f t="shared" si="235"/>
        <v>0</v>
      </c>
      <c r="Y572" s="5">
        <f t="shared" si="236"/>
        <v>0</v>
      </c>
      <c r="Z572" s="5">
        <f t="shared" si="237"/>
        <v>0</v>
      </c>
      <c r="AA572" s="5">
        <f t="shared" si="238"/>
        <v>0</v>
      </c>
      <c r="AB572" s="5">
        <f t="shared" si="239"/>
        <v>0</v>
      </c>
      <c r="AD572" s="5">
        <f t="shared" si="240"/>
        <v>0</v>
      </c>
      <c r="AE572" s="5">
        <f t="shared" si="241"/>
        <v>2</v>
      </c>
      <c r="AF572" s="5">
        <f t="shared" si="242"/>
        <v>3</v>
      </c>
      <c r="AG572" s="5">
        <f t="shared" si="243"/>
        <v>1</v>
      </c>
      <c r="AH572" s="5">
        <f t="shared" si="244"/>
        <v>0</v>
      </c>
      <c r="AJ572" s="5">
        <f t="shared" si="245"/>
        <v>0</v>
      </c>
      <c r="AK572" s="5">
        <f t="shared" si="246"/>
        <v>0</v>
      </c>
      <c r="AL572" s="5">
        <f t="shared" si="247"/>
        <v>0</v>
      </c>
      <c r="AM572" s="5">
        <f t="shared" si="248"/>
        <v>0</v>
      </c>
      <c r="AN572" s="5">
        <f t="shared" si="249"/>
        <v>0</v>
      </c>
      <c r="AP572" s="37">
        <f t="shared" si="250"/>
        <v>0</v>
      </c>
      <c r="AQ572" s="37">
        <f t="shared" si="251"/>
        <v>0</v>
      </c>
      <c r="AR572" s="5">
        <f>+IF(AP572&gt;0, IF(COUNTIF(AP$78:AP572,AP572)&lt;=1,TRUE,FALSE),0)*$C$51*-1</f>
        <v>0</v>
      </c>
      <c r="AS572" s="5">
        <f>+IF(AQ572&gt;0, IF(COUNTIF(AQ$78:AQ572,AQ572)&lt;=1,TRUE,FALSE),0)*$C$51*-1</f>
        <v>0</v>
      </c>
    </row>
    <row r="573" spans="1:45" s="5" customFormat="1" hidden="1" outlineLevel="1" x14ac:dyDescent="0.2">
      <c r="A573" s="6"/>
      <c r="F573" s="55">
        <f t="shared" si="252"/>
        <v>55.889999999997798</v>
      </c>
      <c r="G573" s="33">
        <f t="shared" si="226"/>
        <v>0</v>
      </c>
      <c r="H573" s="33">
        <f t="shared" si="227"/>
        <v>0</v>
      </c>
      <c r="I573" s="57">
        <f t="shared" si="228"/>
        <v>0</v>
      </c>
      <c r="J573" s="53">
        <f t="shared" si="229"/>
        <v>55.889999999997798</v>
      </c>
      <c r="L573" s="5">
        <f t="shared" si="253"/>
        <v>19.509999999998854</v>
      </c>
      <c r="M573" s="5">
        <f t="shared" si="254"/>
        <v>-47.540000000000248</v>
      </c>
      <c r="N573" s="5">
        <f t="shared" si="255"/>
        <v>-8.5265128291212022E-14</v>
      </c>
      <c r="O573" s="5">
        <f t="shared" si="256"/>
        <v>-91.120000000000061</v>
      </c>
      <c r="P573" s="5">
        <f t="shared" si="257"/>
        <v>63.259999999999877</v>
      </c>
      <c r="R573" s="5">
        <f t="shared" si="230"/>
        <v>2</v>
      </c>
      <c r="S573" s="5">
        <f t="shared" si="231"/>
        <v>0</v>
      </c>
      <c r="T573" s="5">
        <f t="shared" si="232"/>
        <v>0</v>
      </c>
      <c r="U573" s="5">
        <f t="shared" si="233"/>
        <v>0</v>
      </c>
      <c r="V573" s="5">
        <f t="shared" si="234"/>
        <v>1</v>
      </c>
      <c r="X573" s="5">
        <f t="shared" si="235"/>
        <v>0</v>
      </c>
      <c r="Y573" s="5">
        <f t="shared" si="236"/>
        <v>0</v>
      </c>
      <c r="Z573" s="5">
        <f t="shared" si="237"/>
        <v>0</v>
      </c>
      <c r="AA573" s="5">
        <f t="shared" si="238"/>
        <v>0</v>
      </c>
      <c r="AB573" s="5">
        <f t="shared" si="239"/>
        <v>0</v>
      </c>
      <c r="AD573" s="5">
        <f t="shared" si="240"/>
        <v>0</v>
      </c>
      <c r="AE573" s="5">
        <f t="shared" si="241"/>
        <v>2</v>
      </c>
      <c r="AF573" s="5">
        <f t="shared" si="242"/>
        <v>3</v>
      </c>
      <c r="AG573" s="5">
        <f t="shared" si="243"/>
        <v>1</v>
      </c>
      <c r="AH573" s="5">
        <f t="shared" si="244"/>
        <v>0</v>
      </c>
      <c r="AJ573" s="5">
        <f t="shared" si="245"/>
        <v>0</v>
      </c>
      <c r="AK573" s="5">
        <f t="shared" si="246"/>
        <v>0</v>
      </c>
      <c r="AL573" s="5">
        <f t="shared" si="247"/>
        <v>0</v>
      </c>
      <c r="AM573" s="5">
        <f t="shared" si="248"/>
        <v>0</v>
      </c>
      <c r="AN573" s="5">
        <f t="shared" si="249"/>
        <v>0</v>
      </c>
      <c r="AP573" s="37">
        <f t="shared" si="250"/>
        <v>0</v>
      </c>
      <c r="AQ573" s="37">
        <f t="shared" si="251"/>
        <v>0</v>
      </c>
      <c r="AR573" s="5">
        <f>+IF(AP573&gt;0, IF(COUNTIF(AP$78:AP573,AP573)&lt;=1,TRUE,FALSE),0)*$C$51*-1</f>
        <v>0</v>
      </c>
      <c r="AS573" s="5">
        <f>+IF(AQ573&gt;0, IF(COUNTIF(AQ$78:AQ573,AQ573)&lt;=1,TRUE,FALSE),0)*$C$51*-1</f>
        <v>0</v>
      </c>
    </row>
    <row r="574" spans="1:45" s="5" customFormat="1" hidden="1" outlineLevel="1" x14ac:dyDescent="0.2">
      <c r="A574" s="6"/>
      <c r="F574" s="55">
        <f t="shared" si="252"/>
        <v>55.889999999997798</v>
      </c>
      <c r="G574" s="33">
        <f t="shared" si="226"/>
        <v>0</v>
      </c>
      <c r="H574" s="33">
        <f t="shared" si="227"/>
        <v>0</v>
      </c>
      <c r="I574" s="57">
        <f t="shared" si="228"/>
        <v>0</v>
      </c>
      <c r="J574" s="53">
        <f t="shared" si="229"/>
        <v>55.889999999997798</v>
      </c>
      <c r="L574" s="5">
        <f t="shared" si="253"/>
        <v>19.509999999998854</v>
      </c>
      <c r="M574" s="5">
        <f t="shared" si="254"/>
        <v>-47.540000000000248</v>
      </c>
      <c r="N574" s="5">
        <f t="shared" si="255"/>
        <v>-8.5265128291212022E-14</v>
      </c>
      <c r="O574" s="5">
        <f t="shared" si="256"/>
        <v>-91.120000000000061</v>
      </c>
      <c r="P574" s="5">
        <f t="shared" si="257"/>
        <v>63.259999999999877</v>
      </c>
      <c r="R574" s="5">
        <f t="shared" si="230"/>
        <v>2</v>
      </c>
      <c r="S574" s="5">
        <f t="shared" si="231"/>
        <v>0</v>
      </c>
      <c r="T574" s="5">
        <f t="shared" si="232"/>
        <v>0</v>
      </c>
      <c r="U574" s="5">
        <f t="shared" si="233"/>
        <v>0</v>
      </c>
      <c r="V574" s="5">
        <f t="shared" si="234"/>
        <v>1</v>
      </c>
      <c r="X574" s="5">
        <f t="shared" si="235"/>
        <v>0</v>
      </c>
      <c r="Y574" s="5">
        <f t="shared" si="236"/>
        <v>0</v>
      </c>
      <c r="Z574" s="5">
        <f t="shared" si="237"/>
        <v>0</v>
      </c>
      <c r="AA574" s="5">
        <f t="shared" si="238"/>
        <v>0</v>
      </c>
      <c r="AB574" s="5">
        <f t="shared" si="239"/>
        <v>0</v>
      </c>
      <c r="AD574" s="5">
        <f t="shared" si="240"/>
        <v>0</v>
      </c>
      <c r="AE574" s="5">
        <f t="shared" si="241"/>
        <v>2</v>
      </c>
      <c r="AF574" s="5">
        <f t="shared" si="242"/>
        <v>3</v>
      </c>
      <c r="AG574" s="5">
        <f t="shared" si="243"/>
        <v>1</v>
      </c>
      <c r="AH574" s="5">
        <f t="shared" si="244"/>
        <v>0</v>
      </c>
      <c r="AJ574" s="5">
        <f t="shared" si="245"/>
        <v>0</v>
      </c>
      <c r="AK574" s="5">
        <f t="shared" si="246"/>
        <v>0</v>
      </c>
      <c r="AL574" s="5">
        <f t="shared" si="247"/>
        <v>0</v>
      </c>
      <c r="AM574" s="5">
        <f t="shared" si="248"/>
        <v>0</v>
      </c>
      <c r="AN574" s="5">
        <f t="shared" si="249"/>
        <v>0</v>
      </c>
      <c r="AP574" s="37">
        <f t="shared" si="250"/>
        <v>0</v>
      </c>
      <c r="AQ574" s="37">
        <f t="shared" si="251"/>
        <v>0</v>
      </c>
      <c r="AR574" s="5">
        <f>+IF(AP574&gt;0, IF(COUNTIF(AP$78:AP574,AP574)&lt;=1,TRUE,FALSE),0)*$C$51*-1</f>
        <v>0</v>
      </c>
      <c r="AS574" s="5">
        <f>+IF(AQ574&gt;0, IF(COUNTIF(AQ$78:AQ574,AQ574)&lt;=1,TRUE,FALSE),0)*$C$51*-1</f>
        <v>0</v>
      </c>
    </row>
    <row r="575" spans="1:45" s="5" customFormat="1" hidden="1" outlineLevel="1" x14ac:dyDescent="0.2">
      <c r="A575" s="6"/>
      <c r="F575" s="55">
        <f t="shared" si="252"/>
        <v>55.889999999997798</v>
      </c>
      <c r="G575" s="33">
        <f t="shared" si="226"/>
        <v>0</v>
      </c>
      <c r="H575" s="33">
        <f t="shared" si="227"/>
        <v>0</v>
      </c>
      <c r="I575" s="57">
        <f t="shared" si="228"/>
        <v>0</v>
      </c>
      <c r="J575" s="53">
        <f t="shared" si="229"/>
        <v>55.889999999997798</v>
      </c>
      <c r="L575" s="5">
        <f t="shared" si="253"/>
        <v>19.509999999998854</v>
      </c>
      <c r="M575" s="5">
        <f t="shared" si="254"/>
        <v>-47.540000000000248</v>
      </c>
      <c r="N575" s="5">
        <f t="shared" si="255"/>
        <v>-8.5265128291212022E-14</v>
      </c>
      <c r="O575" s="5">
        <f t="shared" si="256"/>
        <v>-91.120000000000061</v>
      </c>
      <c r="P575" s="5">
        <f t="shared" si="257"/>
        <v>63.259999999999877</v>
      </c>
      <c r="R575" s="5">
        <f t="shared" si="230"/>
        <v>2</v>
      </c>
      <c r="S575" s="5">
        <f t="shared" si="231"/>
        <v>0</v>
      </c>
      <c r="T575" s="5">
        <f t="shared" si="232"/>
        <v>0</v>
      </c>
      <c r="U575" s="5">
        <f t="shared" si="233"/>
        <v>0</v>
      </c>
      <c r="V575" s="5">
        <f t="shared" si="234"/>
        <v>1</v>
      </c>
      <c r="X575" s="5">
        <f t="shared" si="235"/>
        <v>0</v>
      </c>
      <c r="Y575" s="5">
        <f t="shared" si="236"/>
        <v>0</v>
      </c>
      <c r="Z575" s="5">
        <f t="shared" si="237"/>
        <v>0</v>
      </c>
      <c r="AA575" s="5">
        <f t="shared" si="238"/>
        <v>0</v>
      </c>
      <c r="AB575" s="5">
        <f t="shared" si="239"/>
        <v>0</v>
      </c>
      <c r="AD575" s="5">
        <f t="shared" si="240"/>
        <v>0</v>
      </c>
      <c r="AE575" s="5">
        <f t="shared" si="241"/>
        <v>2</v>
      </c>
      <c r="AF575" s="5">
        <f t="shared" si="242"/>
        <v>3</v>
      </c>
      <c r="AG575" s="5">
        <f t="shared" si="243"/>
        <v>1</v>
      </c>
      <c r="AH575" s="5">
        <f t="shared" si="244"/>
        <v>0</v>
      </c>
      <c r="AJ575" s="5">
        <f t="shared" si="245"/>
        <v>0</v>
      </c>
      <c r="AK575" s="5">
        <f t="shared" si="246"/>
        <v>0</v>
      </c>
      <c r="AL575" s="5">
        <f t="shared" si="247"/>
        <v>0</v>
      </c>
      <c r="AM575" s="5">
        <f t="shared" si="248"/>
        <v>0</v>
      </c>
      <c r="AN575" s="5">
        <f t="shared" si="249"/>
        <v>0</v>
      </c>
      <c r="AP575" s="37">
        <f t="shared" si="250"/>
        <v>0</v>
      </c>
      <c r="AQ575" s="37">
        <f t="shared" si="251"/>
        <v>0</v>
      </c>
      <c r="AR575" s="5">
        <f>+IF(AP575&gt;0, IF(COUNTIF(AP$78:AP575,AP575)&lt;=1,TRUE,FALSE),0)*$C$51*-1</f>
        <v>0</v>
      </c>
      <c r="AS575" s="5">
        <f>+IF(AQ575&gt;0, IF(COUNTIF(AQ$78:AQ575,AQ575)&lt;=1,TRUE,FALSE),0)*$C$51*-1</f>
        <v>0</v>
      </c>
    </row>
    <row r="576" spans="1:45" s="5" customFormat="1" hidden="1" outlineLevel="1" x14ac:dyDescent="0.2">
      <c r="A576" s="6"/>
      <c r="F576" s="55">
        <f t="shared" si="252"/>
        <v>55.889999999997798</v>
      </c>
      <c r="G576" s="33">
        <f t="shared" si="226"/>
        <v>0</v>
      </c>
      <c r="H576" s="33">
        <f t="shared" si="227"/>
        <v>0</v>
      </c>
      <c r="I576" s="57">
        <f t="shared" si="228"/>
        <v>0</v>
      </c>
      <c r="J576" s="53">
        <f t="shared" si="229"/>
        <v>55.889999999997798</v>
      </c>
      <c r="L576" s="5">
        <f t="shared" si="253"/>
        <v>19.509999999998854</v>
      </c>
      <c r="M576" s="5">
        <f t="shared" si="254"/>
        <v>-47.540000000000248</v>
      </c>
      <c r="N576" s="5">
        <f t="shared" si="255"/>
        <v>-8.5265128291212022E-14</v>
      </c>
      <c r="O576" s="5">
        <f t="shared" si="256"/>
        <v>-91.120000000000061</v>
      </c>
      <c r="P576" s="5">
        <f t="shared" si="257"/>
        <v>63.259999999999877</v>
      </c>
      <c r="R576" s="5">
        <f t="shared" si="230"/>
        <v>2</v>
      </c>
      <c r="S576" s="5">
        <f t="shared" si="231"/>
        <v>0</v>
      </c>
      <c r="T576" s="5">
        <f t="shared" si="232"/>
        <v>0</v>
      </c>
      <c r="U576" s="5">
        <f t="shared" si="233"/>
        <v>0</v>
      </c>
      <c r="V576" s="5">
        <f t="shared" si="234"/>
        <v>1</v>
      </c>
      <c r="X576" s="5">
        <f t="shared" si="235"/>
        <v>0</v>
      </c>
      <c r="Y576" s="5">
        <f t="shared" si="236"/>
        <v>0</v>
      </c>
      <c r="Z576" s="5">
        <f t="shared" si="237"/>
        <v>0</v>
      </c>
      <c r="AA576" s="5">
        <f t="shared" si="238"/>
        <v>0</v>
      </c>
      <c r="AB576" s="5">
        <f t="shared" si="239"/>
        <v>0</v>
      </c>
      <c r="AD576" s="5">
        <f t="shared" si="240"/>
        <v>0</v>
      </c>
      <c r="AE576" s="5">
        <f t="shared" si="241"/>
        <v>2</v>
      </c>
      <c r="AF576" s="5">
        <f t="shared" si="242"/>
        <v>3</v>
      </c>
      <c r="AG576" s="5">
        <f t="shared" si="243"/>
        <v>1</v>
      </c>
      <c r="AH576" s="5">
        <f t="shared" si="244"/>
        <v>0</v>
      </c>
      <c r="AJ576" s="5">
        <f t="shared" si="245"/>
        <v>0</v>
      </c>
      <c r="AK576" s="5">
        <f t="shared" si="246"/>
        <v>0</v>
      </c>
      <c r="AL576" s="5">
        <f t="shared" si="247"/>
        <v>0</v>
      </c>
      <c r="AM576" s="5">
        <f t="shared" si="248"/>
        <v>0</v>
      </c>
      <c r="AN576" s="5">
        <f t="shared" si="249"/>
        <v>0</v>
      </c>
      <c r="AP576" s="37">
        <f t="shared" si="250"/>
        <v>0</v>
      </c>
      <c r="AQ576" s="37">
        <f t="shared" si="251"/>
        <v>0</v>
      </c>
      <c r="AR576" s="5">
        <f>+IF(AP576&gt;0, IF(COUNTIF(AP$78:AP576,AP576)&lt;=1,TRUE,FALSE),0)*$C$51*-1</f>
        <v>0</v>
      </c>
      <c r="AS576" s="5">
        <f>+IF(AQ576&gt;0, IF(COUNTIF(AQ$78:AQ576,AQ576)&lt;=1,TRUE,FALSE),0)*$C$51*-1</f>
        <v>0</v>
      </c>
    </row>
    <row r="577" spans="1:45" s="5" customFormat="1" hidden="1" outlineLevel="1" x14ac:dyDescent="0.2">
      <c r="A577" s="6"/>
      <c r="F577" s="55">
        <f t="shared" si="252"/>
        <v>55.889999999997798</v>
      </c>
      <c r="G577" s="33">
        <f t="shared" si="226"/>
        <v>0</v>
      </c>
      <c r="H577" s="33">
        <f t="shared" si="227"/>
        <v>0</v>
      </c>
      <c r="I577" s="57">
        <f t="shared" si="228"/>
        <v>0</v>
      </c>
      <c r="J577" s="53">
        <f t="shared" si="229"/>
        <v>55.889999999997798</v>
      </c>
      <c r="L577" s="5">
        <f t="shared" si="253"/>
        <v>19.509999999998854</v>
      </c>
      <c r="M577" s="5">
        <f t="shared" si="254"/>
        <v>-47.540000000000248</v>
      </c>
      <c r="N577" s="5">
        <f t="shared" si="255"/>
        <v>-8.5265128291212022E-14</v>
      </c>
      <c r="O577" s="5">
        <f t="shared" si="256"/>
        <v>-91.120000000000061</v>
      </c>
      <c r="P577" s="5">
        <f t="shared" si="257"/>
        <v>63.259999999999877</v>
      </c>
      <c r="R577" s="5">
        <f t="shared" si="230"/>
        <v>2</v>
      </c>
      <c r="S577" s="5">
        <f t="shared" si="231"/>
        <v>0</v>
      </c>
      <c r="T577" s="5">
        <f t="shared" si="232"/>
        <v>0</v>
      </c>
      <c r="U577" s="5">
        <f t="shared" si="233"/>
        <v>0</v>
      </c>
      <c r="V577" s="5">
        <f t="shared" si="234"/>
        <v>1</v>
      </c>
      <c r="X577" s="5">
        <f t="shared" si="235"/>
        <v>0</v>
      </c>
      <c r="Y577" s="5">
        <f t="shared" si="236"/>
        <v>0</v>
      </c>
      <c r="Z577" s="5">
        <f t="shared" si="237"/>
        <v>0</v>
      </c>
      <c r="AA577" s="5">
        <f t="shared" si="238"/>
        <v>0</v>
      </c>
      <c r="AB577" s="5">
        <f t="shared" si="239"/>
        <v>0</v>
      </c>
      <c r="AD577" s="5">
        <f t="shared" si="240"/>
        <v>0</v>
      </c>
      <c r="AE577" s="5">
        <f t="shared" si="241"/>
        <v>2</v>
      </c>
      <c r="AF577" s="5">
        <f t="shared" si="242"/>
        <v>3</v>
      </c>
      <c r="AG577" s="5">
        <f t="shared" si="243"/>
        <v>1</v>
      </c>
      <c r="AH577" s="5">
        <f t="shared" si="244"/>
        <v>0</v>
      </c>
      <c r="AJ577" s="5">
        <f t="shared" si="245"/>
        <v>0</v>
      </c>
      <c r="AK577" s="5">
        <f t="shared" si="246"/>
        <v>0</v>
      </c>
      <c r="AL577" s="5">
        <f t="shared" si="247"/>
        <v>0</v>
      </c>
      <c r="AM577" s="5">
        <f t="shared" si="248"/>
        <v>0</v>
      </c>
      <c r="AN577" s="5">
        <f t="shared" si="249"/>
        <v>0</v>
      </c>
      <c r="AP577" s="37">
        <f t="shared" si="250"/>
        <v>0</v>
      </c>
      <c r="AQ577" s="37">
        <f t="shared" si="251"/>
        <v>0</v>
      </c>
      <c r="AR577" s="5">
        <f>+IF(AP577&gt;0, IF(COUNTIF(AP$78:AP577,AP577)&lt;=1,TRUE,FALSE),0)*$C$51*-1</f>
        <v>0</v>
      </c>
      <c r="AS577" s="5">
        <f>+IF(AQ577&gt;0, IF(COUNTIF(AQ$78:AQ577,AQ577)&lt;=1,TRUE,FALSE),0)*$C$51*-1</f>
        <v>0</v>
      </c>
    </row>
    <row r="578" spans="1:45" s="5" customFormat="1" hidden="1" outlineLevel="1" x14ac:dyDescent="0.2">
      <c r="A578" s="6"/>
      <c r="F578" s="55">
        <f t="shared" si="252"/>
        <v>55.889999999997798</v>
      </c>
      <c r="G578" s="33">
        <f t="shared" si="226"/>
        <v>0</v>
      </c>
      <c r="H578" s="33">
        <f t="shared" si="227"/>
        <v>0</v>
      </c>
      <c r="I578" s="57">
        <f t="shared" si="228"/>
        <v>0</v>
      </c>
      <c r="J578" s="53">
        <f t="shared" si="229"/>
        <v>55.889999999997798</v>
      </c>
      <c r="L578" s="5">
        <f t="shared" si="253"/>
        <v>19.509999999998854</v>
      </c>
      <c r="M578" s="5">
        <f t="shared" si="254"/>
        <v>-47.540000000000248</v>
      </c>
      <c r="N578" s="5">
        <f t="shared" si="255"/>
        <v>-8.5265128291212022E-14</v>
      </c>
      <c r="O578" s="5">
        <f t="shared" si="256"/>
        <v>-91.120000000000061</v>
      </c>
      <c r="P578" s="5">
        <f t="shared" si="257"/>
        <v>63.259999999999877</v>
      </c>
      <c r="R578" s="5">
        <f t="shared" si="230"/>
        <v>2</v>
      </c>
      <c r="S578" s="5">
        <f t="shared" si="231"/>
        <v>0</v>
      </c>
      <c r="T578" s="5">
        <f t="shared" si="232"/>
        <v>0</v>
      </c>
      <c r="U578" s="5">
        <f t="shared" si="233"/>
        <v>0</v>
      </c>
      <c r="V578" s="5">
        <f t="shared" si="234"/>
        <v>1</v>
      </c>
      <c r="X578" s="5">
        <f t="shared" si="235"/>
        <v>0</v>
      </c>
      <c r="Y578" s="5">
        <f t="shared" si="236"/>
        <v>0</v>
      </c>
      <c r="Z578" s="5">
        <f t="shared" si="237"/>
        <v>0</v>
      </c>
      <c r="AA578" s="5">
        <f t="shared" si="238"/>
        <v>0</v>
      </c>
      <c r="AB578" s="5">
        <f t="shared" si="239"/>
        <v>0</v>
      </c>
      <c r="AD578" s="5">
        <f t="shared" si="240"/>
        <v>0</v>
      </c>
      <c r="AE578" s="5">
        <f t="shared" si="241"/>
        <v>2</v>
      </c>
      <c r="AF578" s="5">
        <f t="shared" si="242"/>
        <v>3</v>
      </c>
      <c r="AG578" s="5">
        <f t="shared" si="243"/>
        <v>1</v>
      </c>
      <c r="AH578" s="5">
        <f t="shared" si="244"/>
        <v>0</v>
      </c>
      <c r="AJ578" s="5">
        <f t="shared" si="245"/>
        <v>0</v>
      </c>
      <c r="AK578" s="5">
        <f t="shared" si="246"/>
        <v>0</v>
      </c>
      <c r="AL578" s="5">
        <f t="shared" si="247"/>
        <v>0</v>
      </c>
      <c r="AM578" s="5">
        <f t="shared" si="248"/>
        <v>0</v>
      </c>
      <c r="AN578" s="5">
        <f t="shared" si="249"/>
        <v>0</v>
      </c>
      <c r="AP578" s="37">
        <f t="shared" si="250"/>
        <v>0</v>
      </c>
      <c r="AQ578" s="37">
        <f t="shared" si="251"/>
        <v>0</v>
      </c>
      <c r="AR578" s="5">
        <f>+IF(AP578&gt;0, IF(COUNTIF(AP$78:AP578,AP578)&lt;=1,TRUE,FALSE),0)*$C$51*-1</f>
        <v>0</v>
      </c>
      <c r="AS578" s="5">
        <f>+IF(AQ578&gt;0, IF(COUNTIF(AQ$78:AQ578,AQ578)&lt;=1,TRUE,FALSE),0)*$C$51*-1</f>
        <v>0</v>
      </c>
    </row>
    <row r="579" spans="1:45" s="5" customFormat="1" hidden="1" outlineLevel="1" x14ac:dyDescent="0.2">
      <c r="A579" s="6"/>
      <c r="F579" s="55">
        <f t="shared" si="252"/>
        <v>55.889999999997798</v>
      </c>
      <c r="G579" s="33">
        <f t="shared" si="226"/>
        <v>0</v>
      </c>
      <c r="H579" s="33">
        <f t="shared" si="227"/>
        <v>0</v>
      </c>
      <c r="I579" s="57">
        <f t="shared" si="228"/>
        <v>0</v>
      </c>
      <c r="J579" s="53">
        <f t="shared" si="229"/>
        <v>55.889999999997798</v>
      </c>
      <c r="L579" s="5">
        <f t="shared" si="253"/>
        <v>19.509999999998854</v>
      </c>
      <c r="M579" s="5">
        <f t="shared" si="254"/>
        <v>-47.540000000000248</v>
      </c>
      <c r="N579" s="5">
        <f t="shared" si="255"/>
        <v>-8.5265128291212022E-14</v>
      </c>
      <c r="O579" s="5">
        <f t="shared" si="256"/>
        <v>-91.120000000000061</v>
      </c>
      <c r="P579" s="5">
        <f t="shared" si="257"/>
        <v>63.259999999999877</v>
      </c>
      <c r="R579" s="5">
        <f t="shared" si="230"/>
        <v>2</v>
      </c>
      <c r="S579" s="5">
        <f t="shared" si="231"/>
        <v>0</v>
      </c>
      <c r="T579" s="5">
        <f t="shared" si="232"/>
        <v>0</v>
      </c>
      <c r="U579" s="5">
        <f t="shared" si="233"/>
        <v>0</v>
      </c>
      <c r="V579" s="5">
        <f t="shared" si="234"/>
        <v>1</v>
      </c>
      <c r="X579" s="5">
        <f t="shared" si="235"/>
        <v>0</v>
      </c>
      <c r="Y579" s="5">
        <f t="shared" si="236"/>
        <v>0</v>
      </c>
      <c r="Z579" s="5">
        <f t="shared" si="237"/>
        <v>0</v>
      </c>
      <c r="AA579" s="5">
        <f t="shared" si="238"/>
        <v>0</v>
      </c>
      <c r="AB579" s="5">
        <f t="shared" si="239"/>
        <v>0</v>
      </c>
      <c r="AD579" s="5">
        <f t="shared" si="240"/>
        <v>0</v>
      </c>
      <c r="AE579" s="5">
        <f t="shared" si="241"/>
        <v>2</v>
      </c>
      <c r="AF579" s="5">
        <f t="shared" si="242"/>
        <v>3</v>
      </c>
      <c r="AG579" s="5">
        <f t="shared" si="243"/>
        <v>1</v>
      </c>
      <c r="AH579" s="5">
        <f t="shared" si="244"/>
        <v>0</v>
      </c>
      <c r="AJ579" s="5">
        <f t="shared" si="245"/>
        <v>0</v>
      </c>
      <c r="AK579" s="5">
        <f t="shared" si="246"/>
        <v>0</v>
      </c>
      <c r="AL579" s="5">
        <f t="shared" si="247"/>
        <v>0</v>
      </c>
      <c r="AM579" s="5">
        <f t="shared" si="248"/>
        <v>0</v>
      </c>
      <c r="AN579" s="5">
        <f t="shared" si="249"/>
        <v>0</v>
      </c>
      <c r="AP579" s="37">
        <f t="shared" si="250"/>
        <v>0</v>
      </c>
      <c r="AQ579" s="37">
        <f t="shared" si="251"/>
        <v>0</v>
      </c>
      <c r="AR579" s="5">
        <f>+IF(AP579&gt;0, IF(COUNTIF(AP$78:AP579,AP579)&lt;=1,TRUE,FALSE),0)*$C$51*-1</f>
        <v>0</v>
      </c>
      <c r="AS579" s="5">
        <f>+IF(AQ579&gt;0, IF(COUNTIF(AQ$78:AQ579,AQ579)&lt;=1,TRUE,FALSE),0)*$C$51*-1</f>
        <v>0</v>
      </c>
    </row>
    <row r="580" spans="1:45" s="5" customFormat="1" hidden="1" outlineLevel="1" x14ac:dyDescent="0.2">
      <c r="A580" s="6"/>
      <c r="F580" s="55">
        <f t="shared" si="252"/>
        <v>55.889999999997798</v>
      </c>
      <c r="G580" s="33">
        <f t="shared" si="226"/>
        <v>0</v>
      </c>
      <c r="H580" s="33">
        <f t="shared" si="227"/>
        <v>0</v>
      </c>
      <c r="I580" s="57">
        <f t="shared" si="228"/>
        <v>0</v>
      </c>
      <c r="J580" s="53">
        <f t="shared" si="229"/>
        <v>55.889999999997798</v>
      </c>
      <c r="L580" s="5">
        <f t="shared" si="253"/>
        <v>19.509999999998854</v>
      </c>
      <c r="M580" s="5">
        <f t="shared" si="254"/>
        <v>-47.540000000000248</v>
      </c>
      <c r="N580" s="5">
        <f t="shared" si="255"/>
        <v>-8.5265128291212022E-14</v>
      </c>
      <c r="O580" s="5">
        <f t="shared" si="256"/>
        <v>-91.120000000000061</v>
      </c>
      <c r="P580" s="5">
        <f t="shared" si="257"/>
        <v>63.259999999999877</v>
      </c>
      <c r="R580" s="5">
        <f t="shared" si="230"/>
        <v>2</v>
      </c>
      <c r="S580" s="5">
        <f t="shared" si="231"/>
        <v>0</v>
      </c>
      <c r="T580" s="5">
        <f t="shared" si="232"/>
        <v>0</v>
      </c>
      <c r="U580" s="5">
        <f t="shared" si="233"/>
        <v>0</v>
      </c>
      <c r="V580" s="5">
        <f t="shared" si="234"/>
        <v>1</v>
      </c>
      <c r="X580" s="5">
        <f t="shared" si="235"/>
        <v>0</v>
      </c>
      <c r="Y580" s="5">
        <f t="shared" si="236"/>
        <v>0</v>
      </c>
      <c r="Z580" s="5">
        <f t="shared" si="237"/>
        <v>0</v>
      </c>
      <c r="AA580" s="5">
        <f t="shared" si="238"/>
        <v>0</v>
      </c>
      <c r="AB580" s="5">
        <f t="shared" si="239"/>
        <v>0</v>
      </c>
      <c r="AD580" s="5">
        <f t="shared" si="240"/>
        <v>0</v>
      </c>
      <c r="AE580" s="5">
        <f t="shared" si="241"/>
        <v>2</v>
      </c>
      <c r="AF580" s="5">
        <f t="shared" si="242"/>
        <v>3</v>
      </c>
      <c r="AG580" s="5">
        <f t="shared" si="243"/>
        <v>1</v>
      </c>
      <c r="AH580" s="5">
        <f t="shared" si="244"/>
        <v>0</v>
      </c>
      <c r="AJ580" s="5">
        <f t="shared" si="245"/>
        <v>0</v>
      </c>
      <c r="AK580" s="5">
        <f t="shared" si="246"/>
        <v>0</v>
      </c>
      <c r="AL580" s="5">
        <f t="shared" si="247"/>
        <v>0</v>
      </c>
      <c r="AM580" s="5">
        <f t="shared" si="248"/>
        <v>0</v>
      </c>
      <c r="AN580" s="5">
        <f t="shared" si="249"/>
        <v>0</v>
      </c>
      <c r="AP580" s="37">
        <f t="shared" si="250"/>
        <v>0</v>
      </c>
      <c r="AQ580" s="37">
        <f t="shared" si="251"/>
        <v>0</v>
      </c>
      <c r="AR580" s="5">
        <f>+IF(AP580&gt;0, IF(COUNTIF(AP$78:AP580,AP580)&lt;=1,TRUE,FALSE),0)*$C$51*-1</f>
        <v>0</v>
      </c>
      <c r="AS580" s="5">
        <f>+IF(AQ580&gt;0, IF(COUNTIF(AQ$78:AQ580,AQ580)&lt;=1,TRUE,FALSE),0)*$C$51*-1</f>
        <v>0</v>
      </c>
    </row>
    <row r="581" spans="1:45" s="5" customFormat="1" hidden="1" outlineLevel="1" x14ac:dyDescent="0.2">
      <c r="A581" s="6"/>
      <c r="F581" s="55">
        <f t="shared" si="252"/>
        <v>55.889999999997798</v>
      </c>
      <c r="G581" s="33">
        <f t="shared" si="226"/>
        <v>0</v>
      </c>
      <c r="H581" s="33">
        <f t="shared" si="227"/>
        <v>0</v>
      </c>
      <c r="I581" s="57">
        <f t="shared" si="228"/>
        <v>0</v>
      </c>
      <c r="J581" s="53">
        <f t="shared" si="229"/>
        <v>55.889999999997798</v>
      </c>
      <c r="L581" s="5">
        <f t="shared" si="253"/>
        <v>19.509999999998854</v>
      </c>
      <c r="M581" s="5">
        <f t="shared" si="254"/>
        <v>-47.540000000000248</v>
      </c>
      <c r="N581" s="5">
        <f t="shared" si="255"/>
        <v>-8.5265128291212022E-14</v>
      </c>
      <c r="O581" s="5">
        <f t="shared" si="256"/>
        <v>-91.120000000000061</v>
      </c>
      <c r="P581" s="5">
        <f t="shared" si="257"/>
        <v>63.259999999999877</v>
      </c>
      <c r="R581" s="5">
        <f t="shared" si="230"/>
        <v>2</v>
      </c>
      <c r="S581" s="5">
        <f t="shared" si="231"/>
        <v>0</v>
      </c>
      <c r="T581" s="5">
        <f t="shared" si="232"/>
        <v>0</v>
      </c>
      <c r="U581" s="5">
        <f t="shared" si="233"/>
        <v>0</v>
      </c>
      <c r="V581" s="5">
        <f t="shared" si="234"/>
        <v>1</v>
      </c>
      <c r="X581" s="5">
        <f t="shared" si="235"/>
        <v>0</v>
      </c>
      <c r="Y581" s="5">
        <f t="shared" si="236"/>
        <v>0</v>
      </c>
      <c r="Z581" s="5">
        <f t="shared" si="237"/>
        <v>0</v>
      </c>
      <c r="AA581" s="5">
        <f t="shared" si="238"/>
        <v>0</v>
      </c>
      <c r="AB581" s="5">
        <f t="shared" si="239"/>
        <v>0</v>
      </c>
      <c r="AD581" s="5">
        <f t="shared" si="240"/>
        <v>0</v>
      </c>
      <c r="AE581" s="5">
        <f t="shared" si="241"/>
        <v>2</v>
      </c>
      <c r="AF581" s="5">
        <f t="shared" si="242"/>
        <v>3</v>
      </c>
      <c r="AG581" s="5">
        <f t="shared" si="243"/>
        <v>1</v>
      </c>
      <c r="AH581" s="5">
        <f t="shared" si="244"/>
        <v>0</v>
      </c>
      <c r="AJ581" s="5">
        <f t="shared" si="245"/>
        <v>0</v>
      </c>
      <c r="AK581" s="5">
        <f t="shared" si="246"/>
        <v>0</v>
      </c>
      <c r="AL581" s="5">
        <f t="shared" si="247"/>
        <v>0</v>
      </c>
      <c r="AM581" s="5">
        <f t="shared" si="248"/>
        <v>0</v>
      </c>
      <c r="AN581" s="5">
        <f t="shared" si="249"/>
        <v>0</v>
      </c>
      <c r="AP581" s="37">
        <f t="shared" si="250"/>
        <v>0</v>
      </c>
      <c r="AQ581" s="37">
        <f t="shared" si="251"/>
        <v>0</v>
      </c>
      <c r="AR581" s="5">
        <f>+IF(AP581&gt;0, IF(COUNTIF(AP$78:AP581,AP581)&lt;=1,TRUE,FALSE),0)*$C$51*-1</f>
        <v>0</v>
      </c>
      <c r="AS581" s="5">
        <f>+IF(AQ581&gt;0, IF(COUNTIF(AQ$78:AQ581,AQ581)&lt;=1,TRUE,FALSE),0)*$C$51*-1</f>
        <v>0</v>
      </c>
    </row>
    <row r="582" spans="1:45" s="5" customFormat="1" hidden="1" outlineLevel="1" x14ac:dyDescent="0.2">
      <c r="A582" s="6"/>
      <c r="F582" s="55">
        <f t="shared" si="252"/>
        <v>55.889999999997798</v>
      </c>
      <c r="G582" s="33">
        <f t="shared" si="226"/>
        <v>0</v>
      </c>
      <c r="H582" s="33">
        <f t="shared" si="227"/>
        <v>0</v>
      </c>
      <c r="I582" s="57">
        <f t="shared" si="228"/>
        <v>0</v>
      </c>
      <c r="J582" s="53">
        <f t="shared" si="229"/>
        <v>55.889999999997798</v>
      </c>
      <c r="L582" s="5">
        <f t="shared" si="253"/>
        <v>19.509999999998854</v>
      </c>
      <c r="M582" s="5">
        <f t="shared" si="254"/>
        <v>-47.540000000000248</v>
      </c>
      <c r="N582" s="5">
        <f t="shared" si="255"/>
        <v>-8.5265128291212022E-14</v>
      </c>
      <c r="O582" s="5">
        <f t="shared" si="256"/>
        <v>-91.120000000000061</v>
      </c>
      <c r="P582" s="5">
        <f t="shared" si="257"/>
        <v>63.259999999999877</v>
      </c>
      <c r="R582" s="5">
        <f t="shared" si="230"/>
        <v>2</v>
      </c>
      <c r="S582" s="5">
        <f t="shared" si="231"/>
        <v>0</v>
      </c>
      <c r="T582" s="5">
        <f t="shared" si="232"/>
        <v>0</v>
      </c>
      <c r="U582" s="5">
        <f t="shared" si="233"/>
        <v>0</v>
      </c>
      <c r="V582" s="5">
        <f t="shared" si="234"/>
        <v>1</v>
      </c>
      <c r="X582" s="5">
        <f t="shared" si="235"/>
        <v>0</v>
      </c>
      <c r="Y582" s="5">
        <f t="shared" si="236"/>
        <v>0</v>
      </c>
      <c r="Z582" s="5">
        <f t="shared" si="237"/>
        <v>0</v>
      </c>
      <c r="AA582" s="5">
        <f t="shared" si="238"/>
        <v>0</v>
      </c>
      <c r="AB582" s="5">
        <f t="shared" si="239"/>
        <v>0</v>
      </c>
      <c r="AD582" s="5">
        <f t="shared" si="240"/>
        <v>0</v>
      </c>
      <c r="AE582" s="5">
        <f t="shared" si="241"/>
        <v>2</v>
      </c>
      <c r="AF582" s="5">
        <f t="shared" si="242"/>
        <v>3</v>
      </c>
      <c r="AG582" s="5">
        <f t="shared" si="243"/>
        <v>1</v>
      </c>
      <c r="AH582" s="5">
        <f t="shared" si="244"/>
        <v>0</v>
      </c>
      <c r="AJ582" s="5">
        <f t="shared" si="245"/>
        <v>0</v>
      </c>
      <c r="AK582" s="5">
        <f t="shared" si="246"/>
        <v>0</v>
      </c>
      <c r="AL582" s="5">
        <f t="shared" si="247"/>
        <v>0</v>
      </c>
      <c r="AM582" s="5">
        <f t="shared" si="248"/>
        <v>0</v>
      </c>
      <c r="AN582" s="5">
        <f t="shared" si="249"/>
        <v>0</v>
      </c>
      <c r="AP582" s="37">
        <f t="shared" si="250"/>
        <v>0</v>
      </c>
      <c r="AQ582" s="37">
        <f t="shared" si="251"/>
        <v>0</v>
      </c>
      <c r="AR582" s="5">
        <f>+IF(AP582&gt;0, IF(COUNTIF(AP$78:AP582,AP582)&lt;=1,TRUE,FALSE),0)*$C$51*-1</f>
        <v>0</v>
      </c>
      <c r="AS582" s="5">
        <f>+IF(AQ582&gt;0, IF(COUNTIF(AQ$78:AQ582,AQ582)&lt;=1,TRUE,FALSE),0)*$C$51*-1</f>
        <v>0</v>
      </c>
    </row>
    <row r="583" spans="1:45" s="5" customFormat="1" hidden="1" outlineLevel="1" x14ac:dyDescent="0.2">
      <c r="A583" s="6"/>
      <c r="F583" s="55">
        <f t="shared" si="252"/>
        <v>55.889999999997798</v>
      </c>
      <c r="G583" s="33">
        <f t="shared" si="226"/>
        <v>0</v>
      </c>
      <c r="H583" s="33">
        <f t="shared" si="227"/>
        <v>0</v>
      </c>
      <c r="I583" s="57">
        <f t="shared" si="228"/>
        <v>0</v>
      </c>
      <c r="J583" s="53">
        <f t="shared" si="229"/>
        <v>55.889999999997798</v>
      </c>
      <c r="L583" s="5">
        <f t="shared" si="253"/>
        <v>19.509999999998854</v>
      </c>
      <c r="M583" s="5">
        <f t="shared" si="254"/>
        <v>-47.540000000000248</v>
      </c>
      <c r="N583" s="5">
        <f t="shared" si="255"/>
        <v>-8.5265128291212022E-14</v>
      </c>
      <c r="O583" s="5">
        <f t="shared" si="256"/>
        <v>-91.120000000000061</v>
      </c>
      <c r="P583" s="5">
        <f t="shared" si="257"/>
        <v>63.259999999999877</v>
      </c>
      <c r="R583" s="5">
        <f t="shared" si="230"/>
        <v>2</v>
      </c>
      <c r="S583" s="5">
        <f t="shared" si="231"/>
        <v>0</v>
      </c>
      <c r="T583" s="5">
        <f t="shared" si="232"/>
        <v>0</v>
      </c>
      <c r="U583" s="5">
        <f t="shared" si="233"/>
        <v>0</v>
      </c>
      <c r="V583" s="5">
        <f t="shared" si="234"/>
        <v>1</v>
      </c>
      <c r="X583" s="5">
        <f t="shared" si="235"/>
        <v>0</v>
      </c>
      <c r="Y583" s="5">
        <f t="shared" si="236"/>
        <v>0</v>
      </c>
      <c r="Z583" s="5">
        <f t="shared" si="237"/>
        <v>0</v>
      </c>
      <c r="AA583" s="5">
        <f t="shared" si="238"/>
        <v>0</v>
      </c>
      <c r="AB583" s="5">
        <f t="shared" si="239"/>
        <v>0</v>
      </c>
      <c r="AD583" s="5">
        <f t="shared" si="240"/>
        <v>0</v>
      </c>
      <c r="AE583" s="5">
        <f t="shared" si="241"/>
        <v>2</v>
      </c>
      <c r="AF583" s="5">
        <f t="shared" si="242"/>
        <v>3</v>
      </c>
      <c r="AG583" s="5">
        <f t="shared" si="243"/>
        <v>1</v>
      </c>
      <c r="AH583" s="5">
        <f t="shared" si="244"/>
        <v>0</v>
      </c>
      <c r="AJ583" s="5">
        <f t="shared" si="245"/>
        <v>0</v>
      </c>
      <c r="AK583" s="5">
        <f t="shared" si="246"/>
        <v>0</v>
      </c>
      <c r="AL583" s="5">
        <f t="shared" si="247"/>
        <v>0</v>
      </c>
      <c r="AM583" s="5">
        <f t="shared" si="248"/>
        <v>0</v>
      </c>
      <c r="AN583" s="5">
        <f t="shared" si="249"/>
        <v>0</v>
      </c>
      <c r="AP583" s="37">
        <f t="shared" si="250"/>
        <v>0</v>
      </c>
      <c r="AQ583" s="37">
        <f t="shared" si="251"/>
        <v>0</v>
      </c>
      <c r="AR583" s="5">
        <f>+IF(AP583&gt;0, IF(COUNTIF(AP$78:AP583,AP583)&lt;=1,TRUE,FALSE),0)*$C$51*-1</f>
        <v>0</v>
      </c>
      <c r="AS583" s="5">
        <f>+IF(AQ583&gt;0, IF(COUNTIF(AQ$78:AQ583,AQ583)&lt;=1,TRUE,FALSE),0)*$C$51*-1</f>
        <v>0</v>
      </c>
    </row>
    <row r="584" spans="1:45" s="5" customFormat="1" hidden="1" outlineLevel="1" x14ac:dyDescent="0.2">
      <c r="A584" s="6"/>
      <c r="F584" s="55">
        <f t="shared" si="252"/>
        <v>55.889999999997798</v>
      </c>
      <c r="G584" s="33">
        <f t="shared" si="226"/>
        <v>0</v>
      </c>
      <c r="H584" s="33">
        <f t="shared" si="227"/>
        <v>0</v>
      </c>
      <c r="I584" s="57">
        <f t="shared" si="228"/>
        <v>0</v>
      </c>
      <c r="J584" s="53">
        <f t="shared" si="229"/>
        <v>55.889999999997798</v>
      </c>
      <c r="L584" s="5">
        <f t="shared" si="253"/>
        <v>19.509999999998854</v>
      </c>
      <c r="M584" s="5">
        <f t="shared" si="254"/>
        <v>-47.540000000000248</v>
      </c>
      <c r="N584" s="5">
        <f t="shared" si="255"/>
        <v>-8.5265128291212022E-14</v>
      </c>
      <c r="O584" s="5">
        <f t="shared" si="256"/>
        <v>-91.120000000000061</v>
      </c>
      <c r="P584" s="5">
        <f t="shared" si="257"/>
        <v>63.259999999999877</v>
      </c>
      <c r="R584" s="5">
        <f t="shared" si="230"/>
        <v>2</v>
      </c>
      <c r="S584" s="5">
        <f t="shared" si="231"/>
        <v>0</v>
      </c>
      <c r="T584" s="5">
        <f t="shared" si="232"/>
        <v>0</v>
      </c>
      <c r="U584" s="5">
        <f t="shared" si="233"/>
        <v>0</v>
      </c>
      <c r="V584" s="5">
        <f t="shared" si="234"/>
        <v>1</v>
      </c>
      <c r="X584" s="5">
        <f t="shared" si="235"/>
        <v>0</v>
      </c>
      <c r="Y584" s="5">
        <f t="shared" si="236"/>
        <v>0</v>
      </c>
      <c r="Z584" s="5">
        <f t="shared" si="237"/>
        <v>0</v>
      </c>
      <c r="AA584" s="5">
        <f t="shared" si="238"/>
        <v>0</v>
      </c>
      <c r="AB584" s="5">
        <f t="shared" si="239"/>
        <v>0</v>
      </c>
      <c r="AD584" s="5">
        <f t="shared" si="240"/>
        <v>0</v>
      </c>
      <c r="AE584" s="5">
        <f t="shared" si="241"/>
        <v>2</v>
      </c>
      <c r="AF584" s="5">
        <f t="shared" si="242"/>
        <v>3</v>
      </c>
      <c r="AG584" s="5">
        <f t="shared" si="243"/>
        <v>1</v>
      </c>
      <c r="AH584" s="5">
        <f t="shared" si="244"/>
        <v>0</v>
      </c>
      <c r="AJ584" s="5">
        <f t="shared" si="245"/>
        <v>0</v>
      </c>
      <c r="AK584" s="5">
        <f t="shared" si="246"/>
        <v>0</v>
      </c>
      <c r="AL584" s="5">
        <f t="shared" si="247"/>
        <v>0</v>
      </c>
      <c r="AM584" s="5">
        <f t="shared" si="248"/>
        <v>0</v>
      </c>
      <c r="AN584" s="5">
        <f t="shared" si="249"/>
        <v>0</v>
      </c>
      <c r="AP584" s="37">
        <f t="shared" si="250"/>
        <v>0</v>
      </c>
      <c r="AQ584" s="37">
        <f t="shared" si="251"/>
        <v>0</v>
      </c>
      <c r="AR584" s="5">
        <f>+IF(AP584&gt;0, IF(COUNTIF(AP$78:AP584,AP584)&lt;=1,TRUE,FALSE),0)*$C$51*-1</f>
        <v>0</v>
      </c>
      <c r="AS584" s="5">
        <f>+IF(AQ584&gt;0, IF(COUNTIF(AQ$78:AQ584,AQ584)&lt;=1,TRUE,FALSE),0)*$C$51*-1</f>
        <v>0</v>
      </c>
    </row>
    <row r="585" spans="1:45" s="5" customFormat="1" hidden="1" outlineLevel="1" x14ac:dyDescent="0.2">
      <c r="A585" s="6"/>
      <c r="F585" s="55">
        <f t="shared" si="252"/>
        <v>55.889999999997798</v>
      </c>
      <c r="G585" s="33">
        <f t="shared" si="226"/>
        <v>0</v>
      </c>
      <c r="H585" s="33">
        <f t="shared" si="227"/>
        <v>0</v>
      </c>
      <c r="I585" s="57">
        <f t="shared" si="228"/>
        <v>0</v>
      </c>
      <c r="J585" s="53">
        <f t="shared" si="229"/>
        <v>55.889999999997798</v>
      </c>
      <c r="L585" s="5">
        <f t="shared" si="253"/>
        <v>19.509999999998854</v>
      </c>
      <c r="M585" s="5">
        <f t="shared" si="254"/>
        <v>-47.540000000000248</v>
      </c>
      <c r="N585" s="5">
        <f t="shared" si="255"/>
        <v>-8.5265128291212022E-14</v>
      </c>
      <c r="O585" s="5">
        <f t="shared" si="256"/>
        <v>-91.120000000000061</v>
      </c>
      <c r="P585" s="5">
        <f t="shared" si="257"/>
        <v>63.259999999999877</v>
      </c>
      <c r="R585" s="5">
        <f t="shared" si="230"/>
        <v>2</v>
      </c>
      <c r="S585" s="5">
        <f t="shared" si="231"/>
        <v>0</v>
      </c>
      <c r="T585" s="5">
        <f t="shared" si="232"/>
        <v>0</v>
      </c>
      <c r="U585" s="5">
        <f t="shared" si="233"/>
        <v>0</v>
      </c>
      <c r="V585" s="5">
        <f t="shared" si="234"/>
        <v>1</v>
      </c>
      <c r="X585" s="5">
        <f t="shared" si="235"/>
        <v>0</v>
      </c>
      <c r="Y585" s="5">
        <f t="shared" si="236"/>
        <v>0</v>
      </c>
      <c r="Z585" s="5">
        <f t="shared" si="237"/>
        <v>0</v>
      </c>
      <c r="AA585" s="5">
        <f t="shared" si="238"/>
        <v>0</v>
      </c>
      <c r="AB585" s="5">
        <f t="shared" si="239"/>
        <v>0</v>
      </c>
      <c r="AD585" s="5">
        <f t="shared" si="240"/>
        <v>0</v>
      </c>
      <c r="AE585" s="5">
        <f t="shared" si="241"/>
        <v>2</v>
      </c>
      <c r="AF585" s="5">
        <f t="shared" si="242"/>
        <v>3</v>
      </c>
      <c r="AG585" s="5">
        <f t="shared" si="243"/>
        <v>1</v>
      </c>
      <c r="AH585" s="5">
        <f t="shared" si="244"/>
        <v>0</v>
      </c>
      <c r="AJ585" s="5">
        <f t="shared" si="245"/>
        <v>0</v>
      </c>
      <c r="AK585" s="5">
        <f t="shared" si="246"/>
        <v>0</v>
      </c>
      <c r="AL585" s="5">
        <f t="shared" si="247"/>
        <v>0</v>
      </c>
      <c r="AM585" s="5">
        <f t="shared" si="248"/>
        <v>0</v>
      </c>
      <c r="AN585" s="5">
        <f t="shared" si="249"/>
        <v>0</v>
      </c>
      <c r="AP585" s="37">
        <f t="shared" si="250"/>
        <v>0</v>
      </c>
      <c r="AQ585" s="37">
        <f t="shared" si="251"/>
        <v>0</v>
      </c>
      <c r="AR585" s="5">
        <f>+IF(AP585&gt;0, IF(COUNTIF(AP$78:AP585,AP585)&lt;=1,TRUE,FALSE),0)*$C$51*-1</f>
        <v>0</v>
      </c>
      <c r="AS585" s="5">
        <f>+IF(AQ585&gt;0, IF(COUNTIF(AQ$78:AQ585,AQ585)&lt;=1,TRUE,FALSE),0)*$C$51*-1</f>
        <v>0</v>
      </c>
    </row>
    <row r="586" spans="1:45" s="5" customFormat="1" hidden="1" outlineLevel="1" x14ac:dyDescent="0.2">
      <c r="A586" s="6"/>
      <c r="F586" s="55">
        <f t="shared" si="252"/>
        <v>55.889999999997798</v>
      </c>
      <c r="G586" s="33">
        <f t="shared" si="226"/>
        <v>0</v>
      </c>
      <c r="H586" s="33">
        <f t="shared" si="227"/>
        <v>0</v>
      </c>
      <c r="I586" s="57">
        <f t="shared" si="228"/>
        <v>0</v>
      </c>
      <c r="J586" s="53">
        <f t="shared" si="229"/>
        <v>55.889999999997798</v>
      </c>
      <c r="L586" s="5">
        <f t="shared" si="253"/>
        <v>19.509999999998854</v>
      </c>
      <c r="M586" s="5">
        <f t="shared" si="254"/>
        <v>-47.540000000000248</v>
      </c>
      <c r="N586" s="5">
        <f t="shared" si="255"/>
        <v>-8.5265128291212022E-14</v>
      </c>
      <c r="O586" s="5">
        <f t="shared" si="256"/>
        <v>-91.120000000000061</v>
      </c>
      <c r="P586" s="5">
        <f t="shared" si="257"/>
        <v>63.259999999999877</v>
      </c>
      <c r="R586" s="5">
        <f t="shared" si="230"/>
        <v>2</v>
      </c>
      <c r="S586" s="5">
        <f t="shared" si="231"/>
        <v>0</v>
      </c>
      <c r="T586" s="5">
        <f t="shared" si="232"/>
        <v>0</v>
      </c>
      <c r="U586" s="5">
        <f t="shared" si="233"/>
        <v>0</v>
      </c>
      <c r="V586" s="5">
        <f t="shared" si="234"/>
        <v>1</v>
      </c>
      <c r="X586" s="5">
        <f t="shared" si="235"/>
        <v>0</v>
      </c>
      <c r="Y586" s="5">
        <f t="shared" si="236"/>
        <v>0</v>
      </c>
      <c r="Z586" s="5">
        <f t="shared" si="237"/>
        <v>0</v>
      </c>
      <c r="AA586" s="5">
        <f t="shared" si="238"/>
        <v>0</v>
      </c>
      <c r="AB586" s="5">
        <f t="shared" si="239"/>
        <v>0</v>
      </c>
      <c r="AD586" s="5">
        <f t="shared" si="240"/>
        <v>0</v>
      </c>
      <c r="AE586" s="5">
        <f t="shared" si="241"/>
        <v>2</v>
      </c>
      <c r="AF586" s="5">
        <f t="shared" si="242"/>
        <v>3</v>
      </c>
      <c r="AG586" s="5">
        <f t="shared" si="243"/>
        <v>1</v>
      </c>
      <c r="AH586" s="5">
        <f t="shared" si="244"/>
        <v>0</v>
      </c>
      <c r="AJ586" s="5">
        <f t="shared" si="245"/>
        <v>0</v>
      </c>
      <c r="AK586" s="5">
        <f t="shared" si="246"/>
        <v>0</v>
      </c>
      <c r="AL586" s="5">
        <f t="shared" si="247"/>
        <v>0</v>
      </c>
      <c r="AM586" s="5">
        <f t="shared" si="248"/>
        <v>0</v>
      </c>
      <c r="AN586" s="5">
        <f t="shared" si="249"/>
        <v>0</v>
      </c>
      <c r="AP586" s="37">
        <f t="shared" si="250"/>
        <v>0</v>
      </c>
      <c r="AQ586" s="37">
        <f t="shared" si="251"/>
        <v>0</v>
      </c>
      <c r="AR586" s="5">
        <f>+IF(AP586&gt;0, IF(COUNTIF(AP$78:AP586,AP586)&lt;=1,TRUE,FALSE),0)*$C$51*-1</f>
        <v>0</v>
      </c>
      <c r="AS586" s="5">
        <f>+IF(AQ586&gt;0, IF(COUNTIF(AQ$78:AQ586,AQ586)&lt;=1,TRUE,FALSE),0)*$C$51*-1</f>
        <v>0</v>
      </c>
    </row>
    <row r="587" spans="1:45" s="5" customFormat="1" hidden="1" outlineLevel="1" x14ac:dyDescent="0.2">
      <c r="A587" s="6"/>
      <c r="F587" s="55">
        <f t="shared" si="252"/>
        <v>55.889999999997798</v>
      </c>
      <c r="G587" s="33">
        <f t="shared" si="226"/>
        <v>0</v>
      </c>
      <c r="H587" s="33">
        <f t="shared" si="227"/>
        <v>0</v>
      </c>
      <c r="I587" s="57">
        <f t="shared" si="228"/>
        <v>0</v>
      </c>
      <c r="J587" s="53">
        <f t="shared" si="229"/>
        <v>55.889999999997798</v>
      </c>
      <c r="L587" s="5">
        <f t="shared" si="253"/>
        <v>19.509999999998854</v>
      </c>
      <c r="M587" s="5">
        <f t="shared" si="254"/>
        <v>-47.540000000000248</v>
      </c>
      <c r="N587" s="5">
        <f t="shared" si="255"/>
        <v>-8.5265128291212022E-14</v>
      </c>
      <c r="O587" s="5">
        <f t="shared" si="256"/>
        <v>-91.120000000000061</v>
      </c>
      <c r="P587" s="5">
        <f t="shared" si="257"/>
        <v>63.259999999999877</v>
      </c>
      <c r="R587" s="5">
        <f t="shared" si="230"/>
        <v>2</v>
      </c>
      <c r="S587" s="5">
        <f t="shared" si="231"/>
        <v>0</v>
      </c>
      <c r="T587" s="5">
        <f t="shared" si="232"/>
        <v>0</v>
      </c>
      <c r="U587" s="5">
        <f t="shared" si="233"/>
        <v>0</v>
      </c>
      <c r="V587" s="5">
        <f t="shared" si="234"/>
        <v>1</v>
      </c>
      <c r="X587" s="5">
        <f t="shared" si="235"/>
        <v>0</v>
      </c>
      <c r="Y587" s="5">
        <f t="shared" si="236"/>
        <v>0</v>
      </c>
      <c r="Z587" s="5">
        <f t="shared" si="237"/>
        <v>0</v>
      </c>
      <c r="AA587" s="5">
        <f t="shared" si="238"/>
        <v>0</v>
      </c>
      <c r="AB587" s="5">
        <f t="shared" si="239"/>
        <v>0</v>
      </c>
      <c r="AD587" s="5">
        <f t="shared" si="240"/>
        <v>0</v>
      </c>
      <c r="AE587" s="5">
        <f t="shared" si="241"/>
        <v>2</v>
      </c>
      <c r="AF587" s="5">
        <f t="shared" si="242"/>
        <v>3</v>
      </c>
      <c r="AG587" s="5">
        <f t="shared" si="243"/>
        <v>1</v>
      </c>
      <c r="AH587" s="5">
        <f t="shared" si="244"/>
        <v>0</v>
      </c>
      <c r="AJ587" s="5">
        <f t="shared" si="245"/>
        <v>0</v>
      </c>
      <c r="AK587" s="5">
        <f t="shared" si="246"/>
        <v>0</v>
      </c>
      <c r="AL587" s="5">
        <f t="shared" si="247"/>
        <v>0</v>
      </c>
      <c r="AM587" s="5">
        <f t="shared" si="248"/>
        <v>0</v>
      </c>
      <c r="AN587" s="5">
        <f t="shared" si="249"/>
        <v>0</v>
      </c>
      <c r="AP587" s="37">
        <f t="shared" si="250"/>
        <v>0</v>
      </c>
      <c r="AQ587" s="37">
        <f t="shared" si="251"/>
        <v>0</v>
      </c>
      <c r="AR587" s="5">
        <f>+IF(AP587&gt;0, IF(COUNTIF(AP$78:AP587,AP587)&lt;=1,TRUE,FALSE),0)*$C$51*-1</f>
        <v>0</v>
      </c>
      <c r="AS587" s="5">
        <f>+IF(AQ587&gt;0, IF(COUNTIF(AQ$78:AQ587,AQ587)&lt;=1,TRUE,FALSE),0)*$C$51*-1</f>
        <v>0</v>
      </c>
    </row>
    <row r="588" spans="1:45" s="5" customFormat="1" hidden="1" outlineLevel="1" x14ac:dyDescent="0.2">
      <c r="A588" s="6"/>
      <c r="F588" s="55">
        <f t="shared" si="252"/>
        <v>55.889999999997798</v>
      </c>
      <c r="G588" s="33">
        <f t="shared" si="226"/>
        <v>0</v>
      </c>
      <c r="H588" s="33">
        <f t="shared" si="227"/>
        <v>0</v>
      </c>
      <c r="I588" s="57">
        <f t="shared" si="228"/>
        <v>0</v>
      </c>
      <c r="J588" s="53">
        <f t="shared" si="229"/>
        <v>55.889999999997798</v>
      </c>
      <c r="L588" s="5">
        <f t="shared" si="253"/>
        <v>19.509999999998854</v>
      </c>
      <c r="M588" s="5">
        <f t="shared" si="254"/>
        <v>-47.540000000000248</v>
      </c>
      <c r="N588" s="5">
        <f t="shared" si="255"/>
        <v>-8.5265128291212022E-14</v>
      </c>
      <c r="O588" s="5">
        <f t="shared" si="256"/>
        <v>-91.120000000000061</v>
      </c>
      <c r="P588" s="5">
        <f t="shared" si="257"/>
        <v>63.259999999999877</v>
      </c>
      <c r="R588" s="5">
        <f t="shared" si="230"/>
        <v>2</v>
      </c>
      <c r="S588" s="5">
        <f t="shared" si="231"/>
        <v>0</v>
      </c>
      <c r="T588" s="5">
        <f t="shared" si="232"/>
        <v>0</v>
      </c>
      <c r="U588" s="5">
        <f t="shared" si="233"/>
        <v>0</v>
      </c>
      <c r="V588" s="5">
        <f t="shared" si="234"/>
        <v>1</v>
      </c>
      <c r="X588" s="5">
        <f t="shared" si="235"/>
        <v>0</v>
      </c>
      <c r="Y588" s="5">
        <f t="shared" si="236"/>
        <v>0</v>
      </c>
      <c r="Z588" s="5">
        <f t="shared" si="237"/>
        <v>0</v>
      </c>
      <c r="AA588" s="5">
        <f t="shared" si="238"/>
        <v>0</v>
      </c>
      <c r="AB588" s="5">
        <f t="shared" si="239"/>
        <v>0</v>
      </c>
      <c r="AD588" s="5">
        <f t="shared" si="240"/>
        <v>0</v>
      </c>
      <c r="AE588" s="5">
        <f t="shared" si="241"/>
        <v>2</v>
      </c>
      <c r="AF588" s="5">
        <f t="shared" si="242"/>
        <v>3</v>
      </c>
      <c r="AG588" s="5">
        <f t="shared" si="243"/>
        <v>1</v>
      </c>
      <c r="AH588" s="5">
        <f t="shared" si="244"/>
        <v>0</v>
      </c>
      <c r="AJ588" s="5">
        <f t="shared" si="245"/>
        <v>0</v>
      </c>
      <c r="AK588" s="5">
        <f t="shared" si="246"/>
        <v>0</v>
      </c>
      <c r="AL588" s="5">
        <f t="shared" si="247"/>
        <v>0</v>
      </c>
      <c r="AM588" s="5">
        <f t="shared" si="248"/>
        <v>0</v>
      </c>
      <c r="AN588" s="5">
        <f t="shared" si="249"/>
        <v>0</v>
      </c>
      <c r="AP588" s="37">
        <f t="shared" si="250"/>
        <v>0</v>
      </c>
      <c r="AQ588" s="37">
        <f t="shared" si="251"/>
        <v>0</v>
      </c>
      <c r="AR588" s="5">
        <f>+IF(AP588&gt;0, IF(COUNTIF(AP$78:AP588,AP588)&lt;=1,TRUE,FALSE),0)*$C$51*-1</f>
        <v>0</v>
      </c>
      <c r="AS588" s="5">
        <f>+IF(AQ588&gt;0, IF(COUNTIF(AQ$78:AQ588,AQ588)&lt;=1,TRUE,FALSE),0)*$C$51*-1</f>
        <v>0</v>
      </c>
    </row>
    <row r="589" spans="1:45" s="5" customFormat="1" collapsed="1" x14ac:dyDescent="0.2">
      <c r="A589" s="6"/>
      <c r="F589" s="55">
        <f t="shared" si="252"/>
        <v>55.889999999997798</v>
      </c>
      <c r="G589" s="33">
        <f t="shared" si="226"/>
        <v>0</v>
      </c>
      <c r="H589" s="33">
        <f t="shared" si="227"/>
        <v>0</v>
      </c>
      <c r="I589" s="57">
        <f t="shared" si="228"/>
        <v>0</v>
      </c>
      <c r="J589" s="53">
        <f t="shared" si="229"/>
        <v>55.889999999997798</v>
      </c>
      <c r="L589" s="5">
        <f t="shared" si="253"/>
        <v>19.509999999998854</v>
      </c>
      <c r="M589" s="5">
        <f t="shared" si="254"/>
        <v>-47.540000000000248</v>
      </c>
      <c r="N589" s="5">
        <f t="shared" si="255"/>
        <v>-8.5265128291212022E-14</v>
      </c>
      <c r="O589" s="5">
        <f t="shared" si="256"/>
        <v>-91.120000000000061</v>
      </c>
      <c r="P589" s="5">
        <f t="shared" si="257"/>
        <v>63.259999999999877</v>
      </c>
      <c r="R589" s="5">
        <f t="shared" si="230"/>
        <v>2</v>
      </c>
      <c r="S589" s="5">
        <f t="shared" si="231"/>
        <v>0</v>
      </c>
      <c r="T589" s="5">
        <f t="shared" si="232"/>
        <v>0</v>
      </c>
      <c r="U589" s="5">
        <f t="shared" si="233"/>
        <v>0</v>
      </c>
      <c r="V589" s="5">
        <f t="shared" si="234"/>
        <v>1</v>
      </c>
      <c r="X589" s="5">
        <f t="shared" si="235"/>
        <v>0</v>
      </c>
      <c r="Y589" s="5">
        <f t="shared" si="236"/>
        <v>0</v>
      </c>
      <c r="Z589" s="5">
        <f t="shared" si="237"/>
        <v>0</v>
      </c>
      <c r="AA589" s="5">
        <f t="shared" si="238"/>
        <v>0</v>
      </c>
      <c r="AB589" s="5">
        <f t="shared" si="239"/>
        <v>0</v>
      </c>
      <c r="AD589" s="5">
        <f t="shared" si="240"/>
        <v>0</v>
      </c>
      <c r="AE589" s="5">
        <f t="shared" si="241"/>
        <v>2</v>
      </c>
      <c r="AF589" s="5">
        <f t="shared" si="242"/>
        <v>3</v>
      </c>
      <c r="AG589" s="5">
        <f t="shared" si="243"/>
        <v>1</v>
      </c>
      <c r="AH589" s="5">
        <f t="shared" si="244"/>
        <v>0</v>
      </c>
      <c r="AJ589" s="5">
        <f t="shared" si="245"/>
        <v>0</v>
      </c>
      <c r="AK589" s="5">
        <f t="shared" si="246"/>
        <v>0</v>
      </c>
      <c r="AL589" s="5">
        <f t="shared" si="247"/>
        <v>0</v>
      </c>
      <c r="AM589" s="5">
        <f t="shared" si="248"/>
        <v>0</v>
      </c>
      <c r="AN589" s="5">
        <f t="shared" si="249"/>
        <v>0</v>
      </c>
      <c r="AP589" s="37">
        <f t="shared" si="250"/>
        <v>0</v>
      </c>
      <c r="AQ589" s="37">
        <f t="shared" si="251"/>
        <v>0</v>
      </c>
      <c r="AR589" s="5">
        <f>+IF(AP589&gt;0, IF(COUNTIF(AP$78:AP589,AP589)&lt;=1,TRUE,FALSE),0)*$C$51*-1</f>
        <v>0</v>
      </c>
      <c r="AS589" s="5">
        <f>+IF(AQ589&gt;0, IF(COUNTIF(AQ$78:AQ589,AQ589)&lt;=1,TRUE,FALSE),0)*$C$51*-1</f>
        <v>0</v>
      </c>
    </row>
    <row r="590" spans="1:45" x14ac:dyDescent="0.2">
      <c r="F590" s="58" t="s">
        <v>56</v>
      </c>
      <c r="G590" s="59">
        <f>+SUM(G78:G589)</f>
        <v>970.36000000000013</v>
      </c>
      <c r="H590" s="59">
        <f>+SUM(H78:H589)</f>
        <v>-3914.4699999999993</v>
      </c>
      <c r="I590" s="59">
        <f>+SUM(I78:I589)</f>
        <v>0</v>
      </c>
      <c r="J590" s="58"/>
      <c r="K590" s="58"/>
      <c r="L590" s="58"/>
      <c r="M590" s="58"/>
      <c r="N590" s="58"/>
      <c r="O590" s="58"/>
      <c r="P590" s="58"/>
      <c r="Q590" s="58"/>
      <c r="R590" s="58"/>
      <c r="S590" s="58"/>
      <c r="T590" s="58"/>
      <c r="U590" s="58"/>
      <c r="V590" s="58"/>
      <c r="W590" s="58"/>
      <c r="X590" s="59">
        <f t="shared" ref="X590:AB590" si="258">+SUM(X78:X589)</f>
        <v>0</v>
      </c>
      <c r="Y590" s="59">
        <f t="shared" si="258"/>
        <v>0</v>
      </c>
      <c r="Z590" s="59">
        <f t="shared" si="258"/>
        <v>877.30000000000007</v>
      </c>
      <c r="AA590" s="59">
        <f t="shared" si="258"/>
        <v>0</v>
      </c>
      <c r="AB590" s="59">
        <f t="shared" si="258"/>
        <v>93.06</v>
      </c>
      <c r="AC590" s="58"/>
      <c r="AD590" s="58"/>
      <c r="AE590" s="58"/>
      <c r="AF590" s="58"/>
      <c r="AG590" s="58"/>
      <c r="AH590" s="58"/>
      <c r="AI590" s="58"/>
      <c r="AJ590" s="59">
        <f t="shared" ref="AJ590:AN590" si="259">+SUM(AJ78:AJ589)</f>
        <v>-3160.2899999999991</v>
      </c>
      <c r="AK590" s="59">
        <f t="shared" si="259"/>
        <v>-207.64</v>
      </c>
      <c r="AL590" s="59">
        <f t="shared" si="259"/>
        <v>0</v>
      </c>
      <c r="AM590" s="59">
        <f t="shared" si="259"/>
        <v>-546.54000000000008</v>
      </c>
      <c r="AN590" s="59">
        <f t="shared" si="259"/>
        <v>0</v>
      </c>
      <c r="AO590" s="58"/>
      <c r="AP590" s="58"/>
      <c r="AQ590" s="58"/>
      <c r="AR590" s="58"/>
      <c r="AS590" s="58"/>
    </row>
    <row r="591" spans="1:45" x14ac:dyDescent="0.2">
      <c r="A591" s="6" t="s">
        <v>70</v>
      </c>
      <c r="F591" s="58" t="s">
        <v>57</v>
      </c>
      <c r="G591" s="60">
        <f>+COUNTIF(G78:G589,"&gt;"&amp;0)</f>
        <v>11</v>
      </c>
      <c r="H591" s="60">
        <f>+COUNTIF(H78:H589,"&lt;"&amp;0)</f>
        <v>31</v>
      </c>
      <c r="I591" s="60"/>
      <c r="J591" s="58"/>
      <c r="K591" s="58"/>
      <c r="L591" s="58"/>
      <c r="M591" s="58"/>
      <c r="N591" s="58"/>
      <c r="O591" s="58"/>
      <c r="P591" s="58"/>
      <c r="Q591" s="58"/>
      <c r="R591" s="58"/>
      <c r="S591" s="58"/>
      <c r="T591" s="58"/>
      <c r="U591" s="58"/>
      <c r="V591" s="58"/>
      <c r="W591" s="58"/>
      <c r="X591" s="60">
        <f t="shared" ref="X591:AB591" si="260">+COUNTIF(X78:X589,"&gt;"&amp;0)</f>
        <v>0</v>
      </c>
      <c r="Y591" s="60">
        <f t="shared" si="260"/>
        <v>0</v>
      </c>
      <c r="Z591" s="60">
        <f t="shared" si="260"/>
        <v>10</v>
      </c>
      <c r="AA591" s="60">
        <f t="shared" si="260"/>
        <v>0</v>
      </c>
      <c r="AB591" s="60">
        <f t="shared" si="260"/>
        <v>1</v>
      </c>
      <c r="AC591" s="58"/>
      <c r="AD591" s="58"/>
      <c r="AE591" s="58"/>
      <c r="AF591" s="58"/>
      <c r="AG591" s="58"/>
      <c r="AH591" s="58"/>
      <c r="AI591" s="58"/>
      <c r="AJ591" s="60">
        <f t="shared" ref="AJ591:AN591" si="261">+COUNTIF(AJ78:AJ589,"&lt;"&amp;0)</f>
        <v>21</v>
      </c>
      <c r="AK591" s="60">
        <f t="shared" si="261"/>
        <v>4</v>
      </c>
      <c r="AL591" s="60">
        <f t="shared" si="261"/>
        <v>0</v>
      </c>
      <c r="AM591" s="60">
        <f t="shared" si="261"/>
        <v>6</v>
      </c>
      <c r="AN591" s="60">
        <f t="shared" si="261"/>
        <v>0</v>
      </c>
      <c r="AO591" s="58"/>
      <c r="AP591" s="58"/>
      <c r="AQ591" s="58"/>
      <c r="AR591" s="60">
        <f>+COUNTIF(AR78:AR589,"&lt;"&amp;0)</f>
        <v>0</v>
      </c>
      <c r="AS591" s="60">
        <f>+COUNTIF(AS78:AS589,"&lt;"&amp;0)</f>
        <v>0</v>
      </c>
    </row>
    <row r="593" spans="1:1" x14ac:dyDescent="0.2">
      <c r="A593" s="6" t="s">
        <v>70</v>
      </c>
    </row>
    <row r="594" spans="1:1" s="5" customFormat="1" x14ac:dyDescent="0.2">
      <c r="A594" s="6"/>
    </row>
    <row r="595" spans="1:1" s="5" customFormat="1" x14ac:dyDescent="0.2">
      <c r="A595" s="6"/>
    </row>
    <row r="596" spans="1:1" s="5" customFormat="1" x14ac:dyDescent="0.2">
      <c r="A596" s="6"/>
    </row>
    <row r="597" spans="1:1" s="5" customFormat="1" x14ac:dyDescent="0.2">
      <c r="A597" s="6"/>
    </row>
    <row r="598" spans="1:1" s="5" customFormat="1" x14ac:dyDescent="0.2">
      <c r="A598" s="6"/>
    </row>
    <row r="599" spans="1:1" s="5" customFormat="1" x14ac:dyDescent="0.2">
      <c r="A599" s="6"/>
    </row>
    <row r="600" spans="1:1" s="5" customFormat="1" x14ac:dyDescent="0.2">
      <c r="A600" s="6"/>
    </row>
    <row r="601" spans="1:1" s="5" customFormat="1" x14ac:dyDescent="0.2">
      <c r="A601" s="6"/>
    </row>
    <row r="602" spans="1:1" s="5" customFormat="1" x14ac:dyDescent="0.2">
      <c r="A602" s="6"/>
    </row>
    <row r="603" spans="1:1" s="5" customFormat="1" x14ac:dyDescent="0.2">
      <c r="A603" s="6"/>
    </row>
    <row r="604" spans="1:1" s="5" customFormat="1" x14ac:dyDescent="0.2">
      <c r="A604" s="6"/>
    </row>
    <row r="605" spans="1:1" s="5" customFormat="1" x14ac:dyDescent="0.2">
      <c r="A605" s="6"/>
    </row>
    <row r="606" spans="1:1" s="5" customFormat="1" x14ac:dyDescent="0.2">
      <c r="A606" s="6"/>
    </row>
    <row r="607" spans="1:1" s="5" customFormat="1" x14ac:dyDescent="0.2">
      <c r="A607" s="6"/>
    </row>
    <row r="608" spans="1:1" s="5" customFormat="1" x14ac:dyDescent="0.2">
      <c r="A608" s="6"/>
    </row>
    <row r="609" spans="1:1" s="5" customFormat="1" x14ac:dyDescent="0.2">
      <c r="A609" s="6"/>
    </row>
    <row r="610" spans="1:1" s="5" customFormat="1" x14ac:dyDescent="0.2">
      <c r="A610" s="6"/>
    </row>
    <row r="611" spans="1:1" s="5" customFormat="1" x14ac:dyDescent="0.2">
      <c r="A611" s="6"/>
    </row>
    <row r="612" spans="1:1" s="5" customFormat="1" x14ac:dyDescent="0.2">
      <c r="A612" s="6"/>
    </row>
    <row r="613" spans="1:1" s="5" customFormat="1" x14ac:dyDescent="0.2">
      <c r="A613" s="6"/>
    </row>
    <row r="614" spans="1:1" s="5" customFormat="1" x14ac:dyDescent="0.2">
      <c r="A614" s="6"/>
    </row>
    <row r="615" spans="1:1" s="5" customFormat="1" x14ac:dyDescent="0.2">
      <c r="A615" s="6"/>
    </row>
    <row r="616" spans="1:1" s="5" customFormat="1" x14ac:dyDescent="0.2">
      <c r="A616" s="6"/>
    </row>
    <row r="617" spans="1:1" s="5" customFormat="1" x14ac:dyDescent="0.2">
      <c r="A617" s="6"/>
    </row>
    <row r="618" spans="1:1" s="5" customFormat="1" x14ac:dyDescent="0.2">
      <c r="A618" s="6"/>
    </row>
    <row r="619" spans="1:1" s="5" customFormat="1" x14ac:dyDescent="0.2">
      <c r="A619" s="6"/>
    </row>
    <row r="620" spans="1:1" s="5" customFormat="1" x14ac:dyDescent="0.2">
      <c r="A620" s="6"/>
    </row>
    <row r="621" spans="1:1" s="5" customFormat="1" x14ac:dyDescent="0.2">
      <c r="A621" s="6"/>
    </row>
    <row r="622" spans="1:1" s="5" customFormat="1" x14ac:dyDescent="0.2">
      <c r="A622" s="6"/>
    </row>
    <row r="623" spans="1:1" s="5" customFormat="1" x14ac:dyDescent="0.2">
      <c r="A623" s="6"/>
    </row>
    <row r="624" spans="1:1" s="5" customFormat="1" x14ac:dyDescent="0.2">
      <c r="A624" s="6"/>
    </row>
    <row r="625" spans="1:1" s="5" customFormat="1" x14ac:dyDescent="0.2">
      <c r="A625" s="6"/>
    </row>
    <row r="626" spans="1:1" s="5" customFormat="1" x14ac:dyDescent="0.2">
      <c r="A626" s="6"/>
    </row>
    <row r="627" spans="1:1" s="5" customFormat="1" x14ac:dyDescent="0.2">
      <c r="A627" s="6"/>
    </row>
    <row r="628" spans="1:1" s="5" customFormat="1" x14ac:dyDescent="0.2">
      <c r="A628" s="6"/>
    </row>
    <row r="629" spans="1:1" s="5" customFormat="1" x14ac:dyDescent="0.2">
      <c r="A629" s="6"/>
    </row>
    <row r="630" spans="1:1" s="5" customFormat="1" x14ac:dyDescent="0.2">
      <c r="A630" s="6"/>
    </row>
    <row r="631" spans="1:1" s="5" customFormat="1" x14ac:dyDescent="0.2">
      <c r="A631" s="6"/>
    </row>
    <row r="632" spans="1:1" s="5" customFormat="1" x14ac:dyDescent="0.2">
      <c r="A632" s="6"/>
    </row>
    <row r="633" spans="1:1" s="5" customFormat="1" x14ac:dyDescent="0.2">
      <c r="A633" s="6"/>
    </row>
    <row r="634" spans="1:1" s="5" customFormat="1" x14ac:dyDescent="0.2">
      <c r="A634" s="6"/>
    </row>
    <row r="635" spans="1:1" s="5" customFormat="1" x14ac:dyDescent="0.2">
      <c r="A635" s="6"/>
    </row>
    <row r="636" spans="1:1" s="5" customFormat="1" x14ac:dyDescent="0.2">
      <c r="A636" s="6"/>
    </row>
    <row r="637" spans="1:1" s="5" customFormat="1" x14ac:dyDescent="0.2">
      <c r="A637" s="6"/>
    </row>
    <row r="638" spans="1:1" s="5" customFormat="1" x14ac:dyDescent="0.2">
      <c r="A638" s="6"/>
    </row>
    <row r="639" spans="1:1" s="5" customFormat="1" x14ac:dyDescent="0.2">
      <c r="A639" s="6"/>
    </row>
    <row r="640" spans="1:1" s="5" customFormat="1" x14ac:dyDescent="0.2">
      <c r="A640" s="6"/>
    </row>
    <row r="641" spans="1:1" s="5" customFormat="1" x14ac:dyDescent="0.2">
      <c r="A641" s="6"/>
    </row>
    <row r="642" spans="1:1" s="5" customFormat="1" x14ac:dyDescent="0.2">
      <c r="A642" s="6"/>
    </row>
    <row r="643" spans="1:1" s="5" customFormat="1" x14ac:dyDescent="0.2">
      <c r="A643" s="6"/>
    </row>
    <row r="644" spans="1:1" s="5" customFormat="1" x14ac:dyDescent="0.2">
      <c r="A644" s="6"/>
    </row>
    <row r="645" spans="1:1" s="5" customFormat="1" x14ac:dyDescent="0.2">
      <c r="A645" s="6"/>
    </row>
    <row r="646" spans="1:1" s="5" customFormat="1" x14ac:dyDescent="0.2">
      <c r="A646" s="6"/>
    </row>
    <row r="647" spans="1:1" s="5" customFormat="1" x14ac:dyDescent="0.2">
      <c r="A647" s="6"/>
    </row>
    <row r="648" spans="1:1" s="5" customFormat="1" x14ac:dyDescent="0.2">
      <c r="A648" s="6"/>
    </row>
    <row r="649" spans="1:1" s="5" customFormat="1" x14ac:dyDescent="0.2">
      <c r="A649" s="6"/>
    </row>
    <row r="650" spans="1:1" s="5" customFormat="1" x14ac:dyDescent="0.2">
      <c r="A650" s="6"/>
    </row>
    <row r="651" spans="1:1" s="5" customFormat="1" x14ac:dyDescent="0.2">
      <c r="A651" s="6"/>
    </row>
    <row r="652" spans="1:1" s="5" customFormat="1" x14ac:dyDescent="0.2">
      <c r="A652" s="6"/>
    </row>
    <row r="653" spans="1:1" s="5" customFormat="1" x14ac:dyDescent="0.2">
      <c r="A653" s="6"/>
    </row>
    <row r="654" spans="1:1" s="5" customFormat="1" x14ac:dyDescent="0.2">
      <c r="A654" s="6"/>
    </row>
    <row r="655" spans="1:1" s="5" customFormat="1" x14ac:dyDescent="0.2">
      <c r="A655" s="6"/>
    </row>
    <row r="656" spans="1:1" s="5" customFormat="1" x14ac:dyDescent="0.2">
      <c r="A656" s="6"/>
    </row>
    <row r="657" spans="1:1" s="5" customFormat="1" x14ac:dyDescent="0.2">
      <c r="A657" s="6"/>
    </row>
    <row r="658" spans="1:1" s="5" customFormat="1" x14ac:dyDescent="0.2">
      <c r="A658" s="6"/>
    </row>
    <row r="659" spans="1:1" s="5" customFormat="1" x14ac:dyDescent="0.2">
      <c r="A659" s="6"/>
    </row>
    <row r="660" spans="1:1" s="5" customFormat="1" x14ac:dyDescent="0.2">
      <c r="A660" s="6"/>
    </row>
    <row r="661" spans="1:1" s="5" customFormat="1" x14ac:dyDescent="0.2">
      <c r="A661" s="6"/>
    </row>
    <row r="662" spans="1:1" s="5" customFormat="1" x14ac:dyDescent="0.2">
      <c r="A662" s="6"/>
    </row>
    <row r="663" spans="1:1" s="5" customFormat="1" x14ac:dyDescent="0.2">
      <c r="A663" s="6"/>
    </row>
    <row r="664" spans="1:1" s="5" customFormat="1" x14ac:dyDescent="0.2">
      <c r="A664" s="6"/>
    </row>
    <row r="665" spans="1:1" s="5" customFormat="1" x14ac:dyDescent="0.2">
      <c r="A665" s="6"/>
    </row>
    <row r="666" spans="1:1" s="5" customFormat="1" x14ac:dyDescent="0.2">
      <c r="A666" s="6"/>
    </row>
    <row r="667" spans="1:1" s="5" customFormat="1" x14ac:dyDescent="0.2">
      <c r="A667" s="6"/>
    </row>
    <row r="668" spans="1:1" s="5" customFormat="1" x14ac:dyDescent="0.2">
      <c r="A668" s="6"/>
    </row>
    <row r="669" spans="1:1" s="5" customFormat="1" x14ac:dyDescent="0.2">
      <c r="A669" s="6"/>
    </row>
    <row r="670" spans="1:1" s="5" customFormat="1" x14ac:dyDescent="0.2">
      <c r="A670" s="6"/>
    </row>
    <row r="671" spans="1:1" s="5" customFormat="1" x14ac:dyDescent="0.2">
      <c r="A671" s="6"/>
    </row>
    <row r="672" spans="1:1" s="5" customFormat="1" x14ac:dyDescent="0.2">
      <c r="A672" s="6"/>
    </row>
    <row r="673" spans="1:1" s="5" customFormat="1" x14ac:dyDescent="0.2">
      <c r="A673" s="6"/>
    </row>
    <row r="674" spans="1:1" s="5" customFormat="1" x14ac:dyDescent="0.2">
      <c r="A674" s="6"/>
    </row>
    <row r="675" spans="1:1" s="5" customFormat="1" x14ac:dyDescent="0.2">
      <c r="A675" s="6"/>
    </row>
    <row r="676" spans="1:1" s="5" customFormat="1" x14ac:dyDescent="0.2">
      <c r="A676" s="6"/>
    </row>
    <row r="677" spans="1:1" s="5" customFormat="1" x14ac:dyDescent="0.2">
      <c r="A677" s="6"/>
    </row>
    <row r="678" spans="1:1" s="5" customFormat="1" x14ac:dyDescent="0.2">
      <c r="A678" s="6"/>
    </row>
    <row r="679" spans="1:1" s="5" customFormat="1" x14ac:dyDescent="0.2">
      <c r="A679" s="6"/>
    </row>
    <row r="680" spans="1:1" s="5" customFormat="1" x14ac:dyDescent="0.2">
      <c r="A680" s="6"/>
    </row>
    <row r="681" spans="1:1" s="5" customFormat="1" x14ac:dyDescent="0.2">
      <c r="A681" s="6"/>
    </row>
    <row r="682" spans="1:1" s="5" customFormat="1" x14ac:dyDescent="0.2">
      <c r="A682" s="6"/>
    </row>
    <row r="683" spans="1:1" s="5" customFormat="1" x14ac:dyDescent="0.2">
      <c r="A683" s="6"/>
    </row>
    <row r="684" spans="1:1" s="5" customFormat="1" x14ac:dyDescent="0.2">
      <c r="A684" s="6"/>
    </row>
    <row r="685" spans="1:1" s="5" customFormat="1" x14ac:dyDescent="0.2">
      <c r="A685" s="6"/>
    </row>
    <row r="686" spans="1:1" s="5" customFormat="1" x14ac:dyDescent="0.2">
      <c r="A686" s="6"/>
    </row>
    <row r="687" spans="1:1" s="5" customFormat="1" x14ac:dyDescent="0.2">
      <c r="A687" s="6"/>
    </row>
    <row r="688" spans="1:1" s="5" customFormat="1" x14ac:dyDescent="0.2">
      <c r="A688" s="6"/>
    </row>
    <row r="689" spans="1:1" s="5" customFormat="1" x14ac:dyDescent="0.2">
      <c r="A689" s="6"/>
    </row>
    <row r="690" spans="1:1" s="5" customFormat="1" x14ac:dyDescent="0.2">
      <c r="A690" s="6"/>
    </row>
    <row r="691" spans="1:1" s="5" customFormat="1" x14ac:dyDescent="0.2">
      <c r="A691" s="6"/>
    </row>
    <row r="692" spans="1:1" s="5" customFormat="1" x14ac:dyDescent="0.2">
      <c r="A692" s="6"/>
    </row>
    <row r="693" spans="1:1" s="5" customFormat="1" x14ac:dyDescent="0.2">
      <c r="A693" s="6"/>
    </row>
    <row r="694" spans="1:1" s="5" customFormat="1" x14ac:dyDescent="0.2">
      <c r="A694" s="6"/>
    </row>
    <row r="695" spans="1:1" s="5" customFormat="1" x14ac:dyDescent="0.2">
      <c r="A695" s="6"/>
    </row>
    <row r="696" spans="1:1" s="5" customFormat="1" x14ac:dyDescent="0.2">
      <c r="A696" s="6"/>
    </row>
    <row r="697" spans="1:1" s="5" customFormat="1" x14ac:dyDescent="0.2">
      <c r="A697" s="6"/>
    </row>
    <row r="698" spans="1:1" s="5" customFormat="1" x14ac:dyDescent="0.2">
      <c r="A698" s="6"/>
    </row>
    <row r="699" spans="1:1" s="5" customFormat="1" x14ac:dyDescent="0.2">
      <c r="A699" s="6"/>
    </row>
    <row r="700" spans="1:1" s="5" customFormat="1" x14ac:dyDescent="0.2">
      <c r="A700" s="6"/>
    </row>
    <row r="701" spans="1:1" s="5" customFormat="1" x14ac:dyDescent="0.2">
      <c r="A701" s="6"/>
    </row>
    <row r="702" spans="1:1" s="5" customFormat="1" x14ac:dyDescent="0.2">
      <c r="A702" s="6"/>
    </row>
    <row r="703" spans="1:1" s="5" customFormat="1" x14ac:dyDescent="0.2">
      <c r="A703" s="6"/>
    </row>
    <row r="704" spans="1:1" s="5" customFormat="1" x14ac:dyDescent="0.2">
      <c r="A704" s="6"/>
    </row>
    <row r="705" spans="1:1" s="5" customFormat="1" x14ac:dyDescent="0.2">
      <c r="A705" s="6"/>
    </row>
    <row r="706" spans="1:1" s="5" customFormat="1" x14ac:dyDescent="0.2">
      <c r="A706" s="6"/>
    </row>
    <row r="707" spans="1:1" s="5" customFormat="1" x14ac:dyDescent="0.2">
      <c r="A707" s="6"/>
    </row>
    <row r="708" spans="1:1" s="5" customFormat="1" x14ac:dyDescent="0.2">
      <c r="A708" s="6"/>
    </row>
    <row r="709" spans="1:1" s="5" customFormat="1" x14ac:dyDescent="0.2">
      <c r="A709" s="6"/>
    </row>
    <row r="710" spans="1:1" s="5" customFormat="1" x14ac:dyDescent="0.2">
      <c r="A710" s="6"/>
    </row>
    <row r="711" spans="1:1" s="5" customFormat="1" x14ac:dyDescent="0.2">
      <c r="A711" s="6"/>
    </row>
    <row r="712" spans="1:1" s="5" customFormat="1" x14ac:dyDescent="0.2">
      <c r="A712" s="6"/>
    </row>
    <row r="713" spans="1:1" s="5" customFormat="1" x14ac:dyDescent="0.2">
      <c r="A713" s="6"/>
    </row>
    <row r="714" spans="1:1" s="5" customFormat="1" x14ac:dyDescent="0.2">
      <c r="A714" s="6"/>
    </row>
    <row r="715" spans="1:1" s="5" customFormat="1" x14ac:dyDescent="0.2">
      <c r="A715" s="6"/>
    </row>
    <row r="716" spans="1:1" s="5" customFormat="1" x14ac:dyDescent="0.2">
      <c r="A716" s="6"/>
    </row>
    <row r="717" spans="1:1" s="5" customFormat="1" x14ac:dyDescent="0.2">
      <c r="A717" s="6"/>
    </row>
    <row r="718" spans="1:1" s="5" customFormat="1" x14ac:dyDescent="0.2">
      <c r="A718" s="6"/>
    </row>
    <row r="719" spans="1:1" s="5" customFormat="1" x14ac:dyDescent="0.2">
      <c r="A719" s="6"/>
    </row>
    <row r="720" spans="1:1" s="5" customFormat="1" x14ac:dyDescent="0.2">
      <c r="A720" s="6"/>
    </row>
    <row r="721" spans="1:1" s="5" customFormat="1" x14ac:dyDescent="0.2">
      <c r="A721" s="6"/>
    </row>
    <row r="722" spans="1:1" s="5" customFormat="1" x14ac:dyDescent="0.2">
      <c r="A722" s="6"/>
    </row>
    <row r="723" spans="1:1" s="5" customFormat="1" x14ac:dyDescent="0.2">
      <c r="A723" s="6"/>
    </row>
    <row r="724" spans="1:1" s="5" customFormat="1" x14ac:dyDescent="0.2">
      <c r="A724" s="6"/>
    </row>
    <row r="725" spans="1:1" s="5" customFormat="1" x14ac:dyDescent="0.2">
      <c r="A725" s="6"/>
    </row>
    <row r="726" spans="1:1" s="5" customFormat="1" x14ac:dyDescent="0.2">
      <c r="A726" s="6"/>
    </row>
    <row r="727" spans="1:1" s="5" customFormat="1" x14ac:dyDescent="0.2">
      <c r="A727" s="6"/>
    </row>
    <row r="728" spans="1:1" s="5" customFormat="1" x14ac:dyDescent="0.2">
      <c r="A728" s="6"/>
    </row>
    <row r="729" spans="1:1" s="5" customFormat="1" x14ac:dyDescent="0.2">
      <c r="A729" s="6"/>
    </row>
    <row r="730" spans="1:1" s="5" customFormat="1" x14ac:dyDescent="0.2">
      <c r="A730" s="6"/>
    </row>
    <row r="731" spans="1:1" s="5" customFormat="1" x14ac:dyDescent="0.2">
      <c r="A731" s="6"/>
    </row>
    <row r="732" spans="1:1" s="5" customFormat="1" x14ac:dyDescent="0.2">
      <c r="A732" s="6"/>
    </row>
    <row r="733" spans="1:1" s="5" customFormat="1" x14ac:dyDescent="0.2">
      <c r="A733" s="6"/>
    </row>
    <row r="734" spans="1:1" s="5" customFormat="1" x14ac:dyDescent="0.2">
      <c r="A734" s="6"/>
    </row>
    <row r="735" spans="1:1" s="5" customFormat="1" x14ac:dyDescent="0.2">
      <c r="A735" s="6"/>
    </row>
    <row r="736" spans="1:1" s="5" customFormat="1" x14ac:dyDescent="0.2">
      <c r="A736" s="6"/>
    </row>
    <row r="737" spans="1:1" s="5" customFormat="1" x14ac:dyDescent="0.2">
      <c r="A737" s="6"/>
    </row>
    <row r="738" spans="1:1" s="5" customFormat="1" x14ac:dyDescent="0.2">
      <c r="A738" s="6"/>
    </row>
    <row r="739" spans="1:1" s="5" customFormat="1" x14ac:dyDescent="0.2">
      <c r="A739" s="6"/>
    </row>
    <row r="740" spans="1:1" s="5" customFormat="1" x14ac:dyDescent="0.2">
      <c r="A740" s="6"/>
    </row>
    <row r="741" spans="1:1" s="5" customFormat="1" x14ac:dyDescent="0.2">
      <c r="A741" s="6"/>
    </row>
    <row r="742" spans="1:1" s="5" customFormat="1" x14ac:dyDescent="0.2">
      <c r="A742" s="6"/>
    </row>
    <row r="743" spans="1:1" s="5" customFormat="1" x14ac:dyDescent="0.2">
      <c r="A743" s="6"/>
    </row>
    <row r="744" spans="1:1" s="5" customFormat="1" x14ac:dyDescent="0.2">
      <c r="A744" s="6"/>
    </row>
    <row r="745" spans="1:1" s="5" customFormat="1" x14ac:dyDescent="0.2">
      <c r="A745" s="6"/>
    </row>
    <row r="746" spans="1:1" s="5" customFormat="1" x14ac:dyDescent="0.2">
      <c r="A746" s="6"/>
    </row>
    <row r="747" spans="1:1" s="5" customFormat="1" x14ac:dyDescent="0.2">
      <c r="A747" s="6"/>
    </row>
    <row r="748" spans="1:1" s="5" customFormat="1" x14ac:dyDescent="0.2">
      <c r="A748" s="6"/>
    </row>
    <row r="749" spans="1:1" s="5" customFormat="1" x14ac:dyDescent="0.2">
      <c r="A749" s="6"/>
    </row>
    <row r="750" spans="1:1" s="5" customFormat="1" x14ac:dyDescent="0.2">
      <c r="A750" s="6"/>
    </row>
    <row r="751" spans="1:1" s="5" customFormat="1" x14ac:dyDescent="0.2">
      <c r="A751" s="6"/>
    </row>
    <row r="752" spans="1:1" s="5" customFormat="1" x14ac:dyDescent="0.2">
      <c r="A752" s="6"/>
    </row>
    <row r="753" spans="1:1" s="5" customFormat="1" x14ac:dyDescent="0.2">
      <c r="A753" s="6"/>
    </row>
    <row r="754" spans="1:1" s="5" customFormat="1" x14ac:dyDescent="0.2">
      <c r="A754" s="6"/>
    </row>
    <row r="755" spans="1:1" s="5" customFormat="1" x14ac:dyDescent="0.2">
      <c r="A755" s="6"/>
    </row>
    <row r="756" spans="1:1" s="5" customFormat="1" x14ac:dyDescent="0.2">
      <c r="A756" s="6"/>
    </row>
    <row r="757" spans="1:1" s="5" customFormat="1" x14ac:dyDescent="0.2">
      <c r="A757" s="6"/>
    </row>
    <row r="758" spans="1:1" s="5" customFormat="1" x14ac:dyDescent="0.2">
      <c r="A758" s="6"/>
    </row>
    <row r="759" spans="1:1" s="5" customFormat="1" x14ac:dyDescent="0.2">
      <c r="A759" s="6"/>
    </row>
    <row r="760" spans="1:1" s="5" customFormat="1" x14ac:dyDescent="0.2">
      <c r="A760" s="6"/>
    </row>
    <row r="761" spans="1:1" s="5" customFormat="1" x14ac:dyDescent="0.2">
      <c r="A761" s="6"/>
    </row>
    <row r="762" spans="1:1" s="5" customFormat="1" x14ac:dyDescent="0.2">
      <c r="A762" s="6"/>
    </row>
    <row r="763" spans="1:1" s="5" customFormat="1" x14ac:dyDescent="0.2">
      <c r="A763" s="6"/>
    </row>
    <row r="764" spans="1:1" s="5" customFormat="1" x14ac:dyDescent="0.2">
      <c r="A764" s="6"/>
    </row>
    <row r="765" spans="1:1" s="5" customFormat="1" x14ac:dyDescent="0.2">
      <c r="A765" s="6"/>
    </row>
    <row r="766" spans="1:1" s="5" customFormat="1" x14ac:dyDescent="0.2">
      <c r="A766" s="6"/>
    </row>
    <row r="767" spans="1:1" s="5" customFormat="1" x14ac:dyDescent="0.2">
      <c r="A767" s="6"/>
    </row>
    <row r="768" spans="1:1" s="5" customFormat="1" x14ac:dyDescent="0.2">
      <c r="A768" s="6"/>
    </row>
    <row r="769" spans="1:1" s="5" customFormat="1" x14ac:dyDescent="0.2">
      <c r="A769" s="6"/>
    </row>
    <row r="770" spans="1:1" s="5" customFormat="1" x14ac:dyDescent="0.2">
      <c r="A770" s="6"/>
    </row>
    <row r="771" spans="1:1" s="5" customFormat="1" x14ac:dyDescent="0.2">
      <c r="A771" s="6"/>
    </row>
    <row r="772" spans="1:1" s="5" customFormat="1" x14ac:dyDescent="0.2">
      <c r="A772" s="6"/>
    </row>
    <row r="773" spans="1:1" s="5" customFormat="1" x14ac:dyDescent="0.2">
      <c r="A773" s="6"/>
    </row>
    <row r="774" spans="1:1" s="5" customFormat="1" x14ac:dyDescent="0.2">
      <c r="A774" s="6"/>
    </row>
    <row r="775" spans="1:1" s="5" customFormat="1" x14ac:dyDescent="0.2">
      <c r="A775" s="6"/>
    </row>
    <row r="776" spans="1:1" s="5" customFormat="1" x14ac:dyDescent="0.2">
      <c r="A776" s="6"/>
    </row>
    <row r="777" spans="1:1" s="5" customFormat="1" x14ac:dyDescent="0.2">
      <c r="A777" s="6"/>
    </row>
    <row r="778" spans="1:1" s="5" customFormat="1" x14ac:dyDescent="0.2">
      <c r="A778" s="6"/>
    </row>
    <row r="779" spans="1:1" s="5" customFormat="1" x14ac:dyDescent="0.2">
      <c r="A779" s="6"/>
    </row>
    <row r="780" spans="1:1" s="5" customFormat="1" x14ac:dyDescent="0.2">
      <c r="A780" s="6"/>
    </row>
    <row r="781" spans="1:1" s="5" customFormat="1" x14ac:dyDescent="0.2">
      <c r="A781" s="6"/>
    </row>
    <row r="782" spans="1:1" s="5" customFormat="1" x14ac:dyDescent="0.2">
      <c r="A782" s="6"/>
    </row>
    <row r="783" spans="1:1" s="5" customFormat="1" x14ac:dyDescent="0.2">
      <c r="A783" s="6"/>
    </row>
    <row r="784" spans="1:1" s="5" customFormat="1" x14ac:dyDescent="0.2">
      <c r="A784" s="6"/>
    </row>
    <row r="785" spans="1:1" s="5" customFormat="1" x14ac:dyDescent="0.2">
      <c r="A785" s="6"/>
    </row>
    <row r="786" spans="1:1" s="5" customFormat="1" x14ac:dyDescent="0.2">
      <c r="A786" s="6"/>
    </row>
    <row r="787" spans="1:1" s="5" customFormat="1" x14ac:dyDescent="0.2">
      <c r="A787" s="6"/>
    </row>
    <row r="788" spans="1:1" s="5" customFormat="1" x14ac:dyDescent="0.2">
      <c r="A788" s="6"/>
    </row>
    <row r="789" spans="1:1" s="5" customFormat="1" x14ac:dyDescent="0.2">
      <c r="A789" s="6"/>
    </row>
    <row r="790" spans="1:1" s="5" customFormat="1" x14ac:dyDescent="0.2">
      <c r="A790" s="6"/>
    </row>
    <row r="791" spans="1:1" s="5" customFormat="1" x14ac:dyDescent="0.2">
      <c r="A791" s="6"/>
    </row>
    <row r="792" spans="1:1" s="5" customFormat="1" x14ac:dyDescent="0.2">
      <c r="A792" s="6"/>
    </row>
    <row r="793" spans="1:1" s="5" customFormat="1" x14ac:dyDescent="0.2">
      <c r="A793" s="6"/>
    </row>
    <row r="794" spans="1:1" s="5" customFormat="1" x14ac:dyDescent="0.2">
      <c r="A794" s="6"/>
    </row>
    <row r="795" spans="1:1" s="5" customFormat="1" x14ac:dyDescent="0.2">
      <c r="A795" s="6"/>
    </row>
    <row r="796" spans="1:1" s="5" customFormat="1" x14ac:dyDescent="0.2">
      <c r="A796" s="6"/>
    </row>
    <row r="797" spans="1:1" s="5" customFormat="1" x14ac:dyDescent="0.2">
      <c r="A797" s="6"/>
    </row>
    <row r="798" spans="1:1" s="5" customFormat="1" x14ac:dyDescent="0.2">
      <c r="A798" s="6"/>
    </row>
    <row r="799" spans="1:1" s="5" customFormat="1" x14ac:dyDescent="0.2">
      <c r="A799" s="6"/>
    </row>
    <row r="800" spans="1:1" s="5" customFormat="1" x14ac:dyDescent="0.2">
      <c r="A800" s="6"/>
    </row>
    <row r="801" spans="1:1" s="5" customFormat="1" x14ac:dyDescent="0.2">
      <c r="A801" s="6"/>
    </row>
    <row r="802" spans="1:1" s="5" customFormat="1" x14ac:dyDescent="0.2">
      <c r="A802" s="6"/>
    </row>
    <row r="803" spans="1:1" s="5" customFormat="1" x14ac:dyDescent="0.2">
      <c r="A803" s="6"/>
    </row>
    <row r="804" spans="1:1" s="5" customFormat="1" x14ac:dyDescent="0.2">
      <c r="A804" s="6"/>
    </row>
    <row r="805" spans="1:1" s="5" customFormat="1" x14ac:dyDescent="0.2">
      <c r="A805" s="6"/>
    </row>
    <row r="806" spans="1:1" s="5" customFormat="1" x14ac:dyDescent="0.2">
      <c r="A806" s="6"/>
    </row>
    <row r="807" spans="1:1" s="5" customFormat="1" x14ac:dyDescent="0.2">
      <c r="A807" s="6"/>
    </row>
    <row r="808" spans="1:1" s="5" customFormat="1" x14ac:dyDescent="0.2">
      <c r="A808" s="6"/>
    </row>
    <row r="809" spans="1:1" s="5" customFormat="1" x14ac:dyDescent="0.2">
      <c r="A809" s="6"/>
    </row>
    <row r="810" spans="1:1" s="5" customFormat="1" x14ac:dyDescent="0.2">
      <c r="A810" s="6"/>
    </row>
    <row r="811" spans="1:1" s="5" customFormat="1" x14ac:dyDescent="0.2">
      <c r="A811" s="6"/>
    </row>
    <row r="812" spans="1:1" s="5" customFormat="1" x14ac:dyDescent="0.2">
      <c r="A812" s="6"/>
    </row>
    <row r="813" spans="1:1" s="5" customFormat="1" x14ac:dyDescent="0.2">
      <c r="A813" s="6"/>
    </row>
    <row r="814" spans="1:1" s="5" customFormat="1" x14ac:dyDescent="0.2">
      <c r="A814" s="6"/>
    </row>
    <row r="815" spans="1:1" s="5" customFormat="1" x14ac:dyDescent="0.2">
      <c r="A815" s="6"/>
    </row>
    <row r="816" spans="1:1" s="5" customFormat="1" x14ac:dyDescent="0.2">
      <c r="A816" s="6"/>
    </row>
    <row r="817" spans="1:1" s="5" customFormat="1" x14ac:dyDescent="0.2">
      <c r="A817" s="6"/>
    </row>
    <row r="818" spans="1:1" s="5" customFormat="1" x14ac:dyDescent="0.2">
      <c r="A818" s="6"/>
    </row>
    <row r="819" spans="1:1" s="5" customFormat="1" x14ac:dyDescent="0.2">
      <c r="A819" s="6"/>
    </row>
    <row r="820" spans="1:1" s="5" customFormat="1" x14ac:dyDescent="0.2">
      <c r="A820" s="6"/>
    </row>
    <row r="821" spans="1:1" s="5" customFormat="1" x14ac:dyDescent="0.2">
      <c r="A821" s="6"/>
    </row>
    <row r="822" spans="1:1" s="5" customFormat="1" x14ac:dyDescent="0.2">
      <c r="A822" s="6"/>
    </row>
    <row r="823" spans="1:1" s="5" customFormat="1" x14ac:dyDescent="0.2">
      <c r="A823" s="6"/>
    </row>
    <row r="824" spans="1:1" s="5" customFormat="1" x14ac:dyDescent="0.2">
      <c r="A824" s="6"/>
    </row>
    <row r="825" spans="1:1" s="5" customFormat="1" x14ac:dyDescent="0.2">
      <c r="A825" s="6"/>
    </row>
    <row r="826" spans="1:1" s="5" customFormat="1" x14ac:dyDescent="0.2">
      <c r="A826" s="6"/>
    </row>
    <row r="827" spans="1:1" s="5" customFormat="1" x14ac:dyDescent="0.2">
      <c r="A827" s="6"/>
    </row>
    <row r="828" spans="1:1" s="5" customFormat="1" x14ac:dyDescent="0.2">
      <c r="A828" s="6"/>
    </row>
    <row r="829" spans="1:1" s="5" customFormat="1" x14ac:dyDescent="0.2">
      <c r="A829" s="6"/>
    </row>
    <row r="830" spans="1:1" s="5" customFormat="1" x14ac:dyDescent="0.2">
      <c r="A830" s="6"/>
    </row>
    <row r="831" spans="1:1" s="5" customFormat="1" x14ac:dyDescent="0.2">
      <c r="A831" s="6"/>
    </row>
    <row r="832" spans="1:1" s="5" customFormat="1" x14ac:dyDescent="0.2">
      <c r="A832" s="6"/>
    </row>
    <row r="833" spans="1:1" s="5" customFormat="1" x14ac:dyDescent="0.2">
      <c r="A833" s="6"/>
    </row>
    <row r="834" spans="1:1" s="5" customFormat="1" x14ac:dyDescent="0.2">
      <c r="A834" s="6"/>
    </row>
    <row r="835" spans="1:1" s="5" customFormat="1" x14ac:dyDescent="0.2">
      <c r="A835" s="6"/>
    </row>
    <row r="836" spans="1:1" s="5" customFormat="1" x14ac:dyDescent="0.2">
      <c r="A836" s="6"/>
    </row>
    <row r="837" spans="1:1" s="5" customFormat="1" x14ac:dyDescent="0.2">
      <c r="A837" s="6"/>
    </row>
    <row r="838" spans="1:1" s="5" customFormat="1" x14ac:dyDescent="0.2">
      <c r="A838" s="6"/>
    </row>
    <row r="839" spans="1:1" s="5" customFormat="1" x14ac:dyDescent="0.2">
      <c r="A839" s="6"/>
    </row>
    <row r="840" spans="1:1" s="5" customFormat="1" x14ac:dyDescent="0.2">
      <c r="A840" s="6"/>
    </row>
    <row r="841" spans="1:1" s="5" customFormat="1" x14ac:dyDescent="0.2">
      <c r="A841" s="6"/>
    </row>
    <row r="842" spans="1:1" s="5" customFormat="1" x14ac:dyDescent="0.2">
      <c r="A842" s="6"/>
    </row>
    <row r="843" spans="1:1" s="5" customFormat="1" x14ac:dyDescent="0.2">
      <c r="A843" s="6"/>
    </row>
    <row r="844" spans="1:1" s="5" customFormat="1" x14ac:dyDescent="0.2">
      <c r="A844" s="6"/>
    </row>
    <row r="845" spans="1:1" s="5" customFormat="1" x14ac:dyDescent="0.2">
      <c r="A845" s="6"/>
    </row>
    <row r="846" spans="1:1" s="5" customFormat="1" x14ac:dyDescent="0.2">
      <c r="A846" s="6"/>
    </row>
    <row r="847" spans="1:1" s="5" customFormat="1" x14ac:dyDescent="0.2">
      <c r="A847" s="6"/>
    </row>
    <row r="848" spans="1:1" s="5" customFormat="1" x14ac:dyDescent="0.2">
      <c r="A848" s="6"/>
    </row>
    <row r="849" spans="1:1" s="5" customFormat="1" x14ac:dyDescent="0.2">
      <c r="A849" s="6"/>
    </row>
    <row r="850" spans="1:1" s="5" customFormat="1" x14ac:dyDescent="0.2">
      <c r="A850" s="6"/>
    </row>
    <row r="851" spans="1:1" s="5" customFormat="1" x14ac:dyDescent="0.2">
      <c r="A851" s="6"/>
    </row>
    <row r="852" spans="1:1" s="5" customFormat="1" x14ac:dyDescent="0.2">
      <c r="A852" s="6"/>
    </row>
    <row r="853" spans="1:1" s="5" customFormat="1" x14ac:dyDescent="0.2">
      <c r="A853" s="6"/>
    </row>
    <row r="854" spans="1:1" s="5" customFormat="1" x14ac:dyDescent="0.2">
      <c r="A854" s="6"/>
    </row>
    <row r="855" spans="1:1" s="5" customFormat="1" x14ac:dyDescent="0.2">
      <c r="A855" s="6"/>
    </row>
    <row r="856" spans="1:1" s="5" customFormat="1" x14ac:dyDescent="0.2">
      <c r="A856" s="6"/>
    </row>
    <row r="857" spans="1:1" s="5" customFormat="1" x14ac:dyDescent="0.2">
      <c r="A857" s="6"/>
    </row>
    <row r="858" spans="1:1" s="5" customFormat="1" x14ac:dyDescent="0.2">
      <c r="A858" s="6"/>
    </row>
    <row r="859" spans="1:1" s="5" customFormat="1" x14ac:dyDescent="0.2">
      <c r="A859" s="6"/>
    </row>
    <row r="860" spans="1:1" s="5" customFormat="1" x14ac:dyDescent="0.2">
      <c r="A860" s="6"/>
    </row>
    <row r="861" spans="1:1" s="5" customFormat="1" x14ac:dyDescent="0.2">
      <c r="A861" s="6"/>
    </row>
    <row r="862" spans="1:1" s="5" customFormat="1" x14ac:dyDescent="0.2">
      <c r="A862" s="6"/>
    </row>
    <row r="863" spans="1:1" s="5" customFormat="1" x14ac:dyDescent="0.2">
      <c r="A863" s="6"/>
    </row>
    <row r="864" spans="1:1" s="5" customFormat="1" x14ac:dyDescent="0.2">
      <c r="A864" s="6"/>
    </row>
    <row r="865" spans="1:1" s="5" customFormat="1" x14ac:dyDescent="0.2">
      <c r="A865" s="6"/>
    </row>
    <row r="866" spans="1:1" s="5" customFormat="1" x14ac:dyDescent="0.2">
      <c r="A866" s="6"/>
    </row>
    <row r="867" spans="1:1" s="5" customFormat="1" x14ac:dyDescent="0.2">
      <c r="A867" s="6"/>
    </row>
    <row r="868" spans="1:1" s="5" customFormat="1" x14ac:dyDescent="0.2">
      <c r="A868" s="6"/>
    </row>
    <row r="869" spans="1:1" s="5" customFormat="1" x14ac:dyDescent="0.2">
      <c r="A869" s="6"/>
    </row>
    <row r="870" spans="1:1" s="5" customFormat="1" x14ac:dyDescent="0.2">
      <c r="A870" s="6"/>
    </row>
    <row r="871" spans="1:1" s="5" customFormat="1" x14ac:dyDescent="0.2">
      <c r="A871" s="6"/>
    </row>
    <row r="872" spans="1:1" s="5" customFormat="1" x14ac:dyDescent="0.2">
      <c r="A872" s="6"/>
    </row>
    <row r="873" spans="1:1" s="5" customFormat="1" x14ac:dyDescent="0.2">
      <c r="A873" s="6"/>
    </row>
    <row r="874" spans="1:1" s="5" customFormat="1" x14ac:dyDescent="0.2">
      <c r="A874" s="6"/>
    </row>
    <row r="875" spans="1:1" s="5" customFormat="1" x14ac:dyDescent="0.2">
      <c r="A875" s="6"/>
    </row>
    <row r="876" spans="1:1" s="5" customFormat="1" x14ac:dyDescent="0.2">
      <c r="A876" s="6"/>
    </row>
    <row r="877" spans="1:1" s="5" customFormat="1" x14ac:dyDescent="0.2">
      <c r="A877" s="6"/>
    </row>
    <row r="878" spans="1:1" s="5" customFormat="1" x14ac:dyDescent="0.2">
      <c r="A878" s="6"/>
    </row>
    <row r="879" spans="1:1" s="5" customFormat="1" x14ac:dyDescent="0.2">
      <c r="A879" s="6"/>
    </row>
    <row r="880" spans="1:1" s="5" customFormat="1" x14ac:dyDescent="0.2">
      <c r="A880" s="6"/>
    </row>
    <row r="881" spans="1:1" s="5" customFormat="1" x14ac:dyDescent="0.2">
      <c r="A881" s="6"/>
    </row>
    <row r="882" spans="1:1" s="5" customFormat="1" x14ac:dyDescent="0.2">
      <c r="A882" s="6"/>
    </row>
    <row r="883" spans="1:1" s="5" customFormat="1" x14ac:dyDescent="0.2">
      <c r="A883" s="6"/>
    </row>
    <row r="884" spans="1:1" s="5" customFormat="1" x14ac:dyDescent="0.2">
      <c r="A884" s="6"/>
    </row>
    <row r="885" spans="1:1" s="5" customFormat="1" x14ac:dyDescent="0.2">
      <c r="A885" s="6"/>
    </row>
    <row r="886" spans="1:1" s="5" customFormat="1" x14ac:dyDescent="0.2">
      <c r="A886" s="6"/>
    </row>
    <row r="887" spans="1:1" s="5" customFormat="1" x14ac:dyDescent="0.2">
      <c r="A887" s="6"/>
    </row>
    <row r="888" spans="1:1" s="5" customFormat="1" x14ac:dyDescent="0.2">
      <c r="A888" s="6"/>
    </row>
    <row r="889" spans="1:1" s="5" customFormat="1" x14ac:dyDescent="0.2">
      <c r="A889" s="6"/>
    </row>
    <row r="890" spans="1:1" s="5" customFormat="1" x14ac:dyDescent="0.2">
      <c r="A890" s="6"/>
    </row>
    <row r="891" spans="1:1" s="5" customFormat="1" x14ac:dyDescent="0.2">
      <c r="A891" s="6"/>
    </row>
    <row r="892" spans="1:1" s="5" customFormat="1" x14ac:dyDescent="0.2">
      <c r="A892" s="6"/>
    </row>
    <row r="893" spans="1:1" s="5" customFormat="1" x14ac:dyDescent="0.2">
      <c r="A893" s="6"/>
    </row>
    <row r="894" spans="1:1" s="5" customFormat="1" x14ac:dyDescent="0.2">
      <c r="A894" s="6"/>
    </row>
    <row r="895" spans="1:1" s="5" customFormat="1" x14ac:dyDescent="0.2">
      <c r="A895" s="6"/>
    </row>
    <row r="896" spans="1:1" s="5" customFormat="1" x14ac:dyDescent="0.2">
      <c r="A896" s="6"/>
    </row>
    <row r="897" spans="1:1" s="5" customFormat="1" x14ac:dyDescent="0.2">
      <c r="A897" s="6"/>
    </row>
    <row r="898" spans="1:1" s="5" customFormat="1" x14ac:dyDescent="0.2">
      <c r="A898" s="6"/>
    </row>
    <row r="899" spans="1:1" s="5" customFormat="1" x14ac:dyDescent="0.2">
      <c r="A899" s="6"/>
    </row>
    <row r="900" spans="1:1" s="5" customFormat="1" x14ac:dyDescent="0.2">
      <c r="A900" s="6"/>
    </row>
    <row r="901" spans="1:1" s="5" customFormat="1" x14ac:dyDescent="0.2">
      <c r="A901" s="6"/>
    </row>
    <row r="902" spans="1:1" s="5" customFormat="1" x14ac:dyDescent="0.2">
      <c r="A902" s="6"/>
    </row>
    <row r="903" spans="1:1" s="5" customFormat="1" x14ac:dyDescent="0.2">
      <c r="A903" s="6"/>
    </row>
    <row r="904" spans="1:1" s="5" customFormat="1" x14ac:dyDescent="0.2">
      <c r="A904" s="6"/>
    </row>
    <row r="905" spans="1:1" s="5" customFormat="1" x14ac:dyDescent="0.2">
      <c r="A905" s="6"/>
    </row>
    <row r="906" spans="1:1" s="5" customFormat="1" x14ac:dyDescent="0.2">
      <c r="A906" s="6"/>
    </row>
    <row r="907" spans="1:1" s="5" customFormat="1" x14ac:dyDescent="0.2">
      <c r="A907" s="6"/>
    </row>
    <row r="908" spans="1:1" s="5" customFormat="1" x14ac:dyDescent="0.2">
      <c r="A908" s="6"/>
    </row>
    <row r="909" spans="1:1" s="5" customFormat="1" x14ac:dyDescent="0.2">
      <c r="A909" s="6"/>
    </row>
    <row r="910" spans="1:1" s="5" customFormat="1" x14ac:dyDescent="0.2">
      <c r="A910" s="6"/>
    </row>
    <row r="911" spans="1:1" s="5" customFormat="1" x14ac:dyDescent="0.2">
      <c r="A911" s="6"/>
    </row>
    <row r="912" spans="1:1" s="5" customFormat="1" x14ac:dyDescent="0.2">
      <c r="A912" s="6"/>
    </row>
    <row r="913" spans="1:1" s="5" customFormat="1" x14ac:dyDescent="0.2">
      <c r="A913" s="6"/>
    </row>
    <row r="914" spans="1:1" s="5" customFormat="1" x14ac:dyDescent="0.2">
      <c r="A914" s="6"/>
    </row>
    <row r="915" spans="1:1" s="5" customFormat="1" x14ac:dyDescent="0.2">
      <c r="A915" s="6"/>
    </row>
    <row r="916" spans="1:1" s="5" customFormat="1" x14ac:dyDescent="0.2">
      <c r="A916" s="6"/>
    </row>
    <row r="917" spans="1:1" s="5" customFormat="1" x14ac:dyDescent="0.2">
      <c r="A917" s="6"/>
    </row>
    <row r="918" spans="1:1" s="5" customFormat="1" x14ac:dyDescent="0.2">
      <c r="A918" s="6"/>
    </row>
    <row r="919" spans="1:1" s="5" customFormat="1" x14ac:dyDescent="0.2">
      <c r="A919" s="6"/>
    </row>
    <row r="920" spans="1:1" s="5" customFormat="1" x14ac:dyDescent="0.2">
      <c r="A920" s="6"/>
    </row>
    <row r="921" spans="1:1" s="5" customFormat="1" x14ac:dyDescent="0.2">
      <c r="A921" s="6"/>
    </row>
    <row r="922" spans="1:1" s="5" customFormat="1" x14ac:dyDescent="0.2">
      <c r="A922" s="6"/>
    </row>
    <row r="923" spans="1:1" s="5" customFormat="1" x14ac:dyDescent="0.2">
      <c r="A923" s="6"/>
    </row>
    <row r="924" spans="1:1" s="5" customFormat="1" x14ac:dyDescent="0.2">
      <c r="A924" s="6"/>
    </row>
    <row r="925" spans="1:1" s="5" customFormat="1" x14ac:dyDescent="0.2">
      <c r="A925" s="6"/>
    </row>
    <row r="926" spans="1:1" s="5" customFormat="1" x14ac:dyDescent="0.2">
      <c r="A926" s="6"/>
    </row>
    <row r="927" spans="1:1" s="5" customFormat="1" x14ac:dyDescent="0.2">
      <c r="A927" s="6"/>
    </row>
    <row r="928" spans="1:1" s="5" customFormat="1" x14ac:dyDescent="0.2">
      <c r="A928" s="6"/>
    </row>
    <row r="929" spans="1:1" s="5" customFormat="1" x14ac:dyDescent="0.2">
      <c r="A929" s="6"/>
    </row>
    <row r="930" spans="1:1" s="5" customFormat="1" x14ac:dyDescent="0.2">
      <c r="A930" s="6"/>
    </row>
    <row r="931" spans="1:1" s="5" customFormat="1" x14ac:dyDescent="0.2">
      <c r="A931" s="6"/>
    </row>
    <row r="932" spans="1:1" s="5" customFormat="1" x14ac:dyDescent="0.2">
      <c r="A932" s="6"/>
    </row>
    <row r="933" spans="1:1" s="5" customFormat="1" x14ac:dyDescent="0.2">
      <c r="A933" s="6"/>
    </row>
    <row r="934" spans="1:1" s="5" customFormat="1" x14ac:dyDescent="0.2">
      <c r="A934" s="6"/>
    </row>
    <row r="935" spans="1:1" s="5" customFormat="1" x14ac:dyDescent="0.2">
      <c r="A935" s="6"/>
    </row>
    <row r="936" spans="1:1" s="5" customFormat="1" x14ac:dyDescent="0.2">
      <c r="A936" s="6"/>
    </row>
    <row r="937" spans="1:1" s="5" customFormat="1" x14ac:dyDescent="0.2">
      <c r="A937" s="6"/>
    </row>
    <row r="938" spans="1:1" s="5" customFormat="1" x14ac:dyDescent="0.2">
      <c r="A938" s="6"/>
    </row>
    <row r="939" spans="1:1" s="5" customFormat="1" x14ac:dyDescent="0.2">
      <c r="A939" s="6"/>
    </row>
    <row r="940" spans="1:1" s="5" customFormat="1" x14ac:dyDescent="0.2">
      <c r="A940" s="6"/>
    </row>
    <row r="941" spans="1:1" s="5" customFormat="1" x14ac:dyDescent="0.2">
      <c r="A941" s="6"/>
    </row>
    <row r="942" spans="1:1" s="5" customFormat="1" x14ac:dyDescent="0.2">
      <c r="A942" s="6"/>
    </row>
    <row r="943" spans="1:1" s="5" customFormat="1" x14ac:dyDescent="0.2">
      <c r="A943" s="6"/>
    </row>
    <row r="944" spans="1:1" s="5" customFormat="1" x14ac:dyDescent="0.2">
      <c r="A944" s="6"/>
    </row>
    <row r="945" spans="1:1" s="5" customFormat="1" x14ac:dyDescent="0.2">
      <c r="A945" s="6"/>
    </row>
    <row r="946" spans="1:1" s="5" customFormat="1" x14ac:dyDescent="0.2">
      <c r="A946" s="6"/>
    </row>
    <row r="947" spans="1:1" s="5" customFormat="1" x14ac:dyDescent="0.2">
      <c r="A947" s="6"/>
    </row>
    <row r="948" spans="1:1" s="5" customFormat="1" x14ac:dyDescent="0.2">
      <c r="A948" s="6"/>
    </row>
    <row r="949" spans="1:1" s="5" customFormat="1" x14ac:dyDescent="0.2">
      <c r="A949" s="6"/>
    </row>
    <row r="950" spans="1:1" s="5" customFormat="1" x14ac:dyDescent="0.2">
      <c r="A950" s="6"/>
    </row>
    <row r="951" spans="1:1" s="5" customFormat="1" x14ac:dyDescent="0.2">
      <c r="A951" s="6"/>
    </row>
    <row r="952" spans="1:1" s="5" customFormat="1" x14ac:dyDescent="0.2">
      <c r="A952" s="6"/>
    </row>
    <row r="953" spans="1:1" s="5" customFormat="1" x14ac:dyDescent="0.2">
      <c r="A953" s="6"/>
    </row>
    <row r="954" spans="1:1" s="5" customFormat="1" x14ac:dyDescent="0.2">
      <c r="A954" s="6"/>
    </row>
    <row r="955" spans="1:1" s="5" customFormat="1" x14ac:dyDescent="0.2">
      <c r="A955" s="6"/>
    </row>
    <row r="956" spans="1:1" s="5" customFormat="1" x14ac:dyDescent="0.2">
      <c r="A956" s="6"/>
    </row>
    <row r="957" spans="1:1" s="5" customFormat="1" x14ac:dyDescent="0.2">
      <c r="A957" s="6"/>
    </row>
    <row r="958" spans="1:1" s="5" customFormat="1" x14ac:dyDescent="0.2">
      <c r="A958" s="6"/>
    </row>
    <row r="959" spans="1:1" s="5" customFormat="1" x14ac:dyDescent="0.2">
      <c r="A959" s="6"/>
    </row>
    <row r="960" spans="1:1" s="5" customFormat="1" x14ac:dyDescent="0.2">
      <c r="A960" s="6"/>
    </row>
    <row r="961" spans="1:1" s="5" customFormat="1" x14ac:dyDescent="0.2">
      <c r="A961" s="6"/>
    </row>
    <row r="962" spans="1:1" s="5" customFormat="1" x14ac:dyDescent="0.2">
      <c r="A962" s="6"/>
    </row>
    <row r="963" spans="1:1" s="5" customFormat="1" x14ac:dyDescent="0.2">
      <c r="A963" s="6"/>
    </row>
    <row r="964" spans="1:1" s="5" customFormat="1" x14ac:dyDescent="0.2">
      <c r="A964" s="6"/>
    </row>
    <row r="965" spans="1:1" s="5" customFormat="1" x14ac:dyDescent="0.2">
      <c r="A965" s="6"/>
    </row>
    <row r="966" spans="1:1" s="5" customFormat="1" x14ac:dyDescent="0.2">
      <c r="A966" s="6"/>
    </row>
    <row r="967" spans="1:1" s="5" customFormat="1" x14ac:dyDescent="0.2">
      <c r="A967" s="6"/>
    </row>
    <row r="968" spans="1:1" s="5" customFormat="1" x14ac:dyDescent="0.2">
      <c r="A968" s="6"/>
    </row>
    <row r="969" spans="1:1" s="5" customFormat="1" x14ac:dyDescent="0.2">
      <c r="A969" s="6"/>
    </row>
    <row r="970" spans="1:1" s="5" customFormat="1" x14ac:dyDescent="0.2">
      <c r="A970" s="6"/>
    </row>
    <row r="971" spans="1:1" s="5" customFormat="1" x14ac:dyDescent="0.2">
      <c r="A971" s="6"/>
    </row>
    <row r="972" spans="1:1" s="5" customFormat="1" x14ac:dyDescent="0.2">
      <c r="A972" s="6"/>
    </row>
    <row r="973" spans="1:1" s="5" customFormat="1" x14ac:dyDescent="0.2">
      <c r="A973" s="6"/>
    </row>
    <row r="974" spans="1:1" s="5" customFormat="1" x14ac:dyDescent="0.2">
      <c r="A974" s="6"/>
    </row>
    <row r="975" spans="1:1" s="5" customFormat="1" x14ac:dyDescent="0.2">
      <c r="A975" s="6"/>
    </row>
    <row r="976" spans="1:1" s="5" customFormat="1" x14ac:dyDescent="0.2">
      <c r="A976" s="6"/>
    </row>
    <row r="977" spans="1:1" s="5" customFormat="1" x14ac:dyDescent="0.2">
      <c r="A977" s="6"/>
    </row>
    <row r="978" spans="1:1" s="5" customFormat="1" x14ac:dyDescent="0.2">
      <c r="A978" s="6"/>
    </row>
    <row r="979" spans="1:1" s="5" customFormat="1" x14ac:dyDescent="0.2">
      <c r="A979" s="6"/>
    </row>
    <row r="980" spans="1:1" s="5" customFormat="1" x14ac:dyDescent="0.2">
      <c r="A980" s="6"/>
    </row>
    <row r="981" spans="1:1" s="5" customFormat="1" x14ac:dyDescent="0.2">
      <c r="A981" s="6"/>
    </row>
    <row r="982" spans="1:1" s="5" customFormat="1" x14ac:dyDescent="0.2">
      <c r="A982" s="6"/>
    </row>
    <row r="983" spans="1:1" s="5" customFormat="1" x14ac:dyDescent="0.2">
      <c r="A983" s="6"/>
    </row>
    <row r="984" spans="1:1" s="5" customFormat="1" x14ac:dyDescent="0.2">
      <c r="A984" s="6"/>
    </row>
    <row r="985" spans="1:1" s="5" customFormat="1" x14ac:dyDescent="0.2">
      <c r="A985" s="6"/>
    </row>
    <row r="986" spans="1:1" s="5" customFormat="1" x14ac:dyDescent="0.2">
      <c r="A986" s="6"/>
    </row>
    <row r="987" spans="1:1" s="5" customFormat="1" x14ac:dyDescent="0.2">
      <c r="A987" s="6"/>
    </row>
    <row r="988" spans="1:1" s="5" customFormat="1" x14ac:dyDescent="0.2">
      <c r="A988" s="6"/>
    </row>
    <row r="989" spans="1:1" s="5" customFormat="1" x14ac:dyDescent="0.2">
      <c r="A989" s="6"/>
    </row>
    <row r="990" spans="1:1" s="5" customFormat="1" x14ac:dyDescent="0.2">
      <c r="A990" s="6"/>
    </row>
    <row r="991" spans="1:1" s="5" customFormat="1" x14ac:dyDescent="0.2">
      <c r="A991" s="6"/>
    </row>
    <row r="992" spans="1:1" s="5" customFormat="1" x14ac:dyDescent="0.2">
      <c r="A992" s="6"/>
    </row>
    <row r="993" spans="1:1" s="5" customFormat="1" x14ac:dyDescent="0.2">
      <c r="A993" s="6"/>
    </row>
    <row r="994" spans="1:1" s="5" customFormat="1" x14ac:dyDescent="0.2">
      <c r="A994" s="6"/>
    </row>
    <row r="995" spans="1:1" s="5" customFormat="1" x14ac:dyDescent="0.2">
      <c r="A995" s="6"/>
    </row>
    <row r="996" spans="1:1" s="5" customFormat="1" x14ac:dyDescent="0.2">
      <c r="A996" s="6"/>
    </row>
    <row r="997" spans="1:1" s="5" customFormat="1" x14ac:dyDescent="0.2">
      <c r="A997" s="6"/>
    </row>
    <row r="998" spans="1:1" s="5" customFormat="1" x14ac:dyDescent="0.2">
      <c r="A998" s="6"/>
    </row>
    <row r="999" spans="1:1" s="5" customFormat="1" x14ac:dyDescent="0.2">
      <c r="A999" s="6"/>
    </row>
    <row r="1000" spans="1:1" s="5" customFormat="1" x14ac:dyDescent="0.2">
      <c r="A1000" s="6"/>
    </row>
    <row r="1001" spans="1:1" s="5" customFormat="1" x14ac:dyDescent="0.2">
      <c r="A1001" s="6"/>
    </row>
    <row r="1002" spans="1:1" s="5" customFormat="1" x14ac:dyDescent="0.2">
      <c r="A1002" s="6"/>
    </row>
    <row r="1003" spans="1:1" s="5" customFormat="1" x14ac:dyDescent="0.2">
      <c r="A1003" s="6"/>
    </row>
    <row r="1004" spans="1:1" s="5" customFormat="1" x14ac:dyDescent="0.2">
      <c r="A1004" s="6"/>
    </row>
    <row r="1005" spans="1:1" s="5" customFormat="1" x14ac:dyDescent="0.2">
      <c r="A1005" s="6"/>
    </row>
    <row r="1006" spans="1:1" s="5" customFormat="1" x14ac:dyDescent="0.2">
      <c r="A1006" s="6"/>
    </row>
    <row r="1007" spans="1:1" s="5" customFormat="1" x14ac:dyDescent="0.2">
      <c r="A1007" s="6"/>
    </row>
    <row r="1008" spans="1:1" s="5" customFormat="1" x14ac:dyDescent="0.2">
      <c r="A1008" s="6"/>
    </row>
    <row r="1009" spans="1:1" s="5" customFormat="1" x14ac:dyDescent="0.2">
      <c r="A1009" s="6"/>
    </row>
    <row r="1010" spans="1:1" s="5" customFormat="1" x14ac:dyDescent="0.2">
      <c r="A1010" s="6"/>
    </row>
    <row r="1011" spans="1:1" s="5" customFormat="1" x14ac:dyDescent="0.2">
      <c r="A1011" s="6"/>
    </row>
    <row r="1012" spans="1:1" s="5" customFormat="1" x14ac:dyDescent="0.2">
      <c r="A1012" s="6"/>
    </row>
    <row r="1013" spans="1:1" s="5" customFormat="1" x14ac:dyDescent="0.2">
      <c r="A1013" s="6"/>
    </row>
    <row r="1014" spans="1:1" s="5" customFormat="1" x14ac:dyDescent="0.2">
      <c r="A1014" s="6"/>
    </row>
    <row r="1015" spans="1:1" s="5" customFormat="1" x14ac:dyDescent="0.2">
      <c r="A1015" s="6"/>
    </row>
    <row r="1016" spans="1:1" s="5" customFormat="1" x14ac:dyDescent="0.2">
      <c r="A1016" s="6"/>
    </row>
    <row r="1017" spans="1:1" s="5" customFormat="1" x14ac:dyDescent="0.2">
      <c r="A1017" s="6"/>
    </row>
    <row r="1018" spans="1:1" s="5" customFormat="1" x14ac:dyDescent="0.2">
      <c r="A1018" s="6"/>
    </row>
    <row r="1019" spans="1:1" s="5" customFormat="1" x14ac:dyDescent="0.2">
      <c r="A1019" s="6"/>
    </row>
    <row r="1020" spans="1:1" s="5" customFormat="1" x14ac:dyDescent="0.2">
      <c r="A1020" s="6"/>
    </row>
    <row r="1021" spans="1:1" s="5" customFormat="1" x14ac:dyDescent="0.2">
      <c r="A1021" s="6"/>
    </row>
    <row r="1022" spans="1:1" s="5" customFormat="1" x14ac:dyDescent="0.2">
      <c r="A1022" s="6"/>
    </row>
    <row r="1023" spans="1:1" s="5" customFormat="1" x14ac:dyDescent="0.2">
      <c r="A1023" s="6"/>
    </row>
    <row r="1024" spans="1:1" s="5" customFormat="1" x14ac:dyDescent="0.2">
      <c r="A1024" s="6"/>
    </row>
    <row r="1025" spans="1:1" s="5" customFormat="1" x14ac:dyDescent="0.2">
      <c r="A1025" s="6"/>
    </row>
    <row r="1026" spans="1:1" s="5" customFormat="1" x14ac:dyDescent="0.2">
      <c r="A1026" s="6"/>
    </row>
    <row r="1027" spans="1:1" s="5" customFormat="1" x14ac:dyDescent="0.2">
      <c r="A1027" s="6"/>
    </row>
    <row r="1028" spans="1:1" s="5" customFormat="1" x14ac:dyDescent="0.2">
      <c r="A1028" s="6"/>
    </row>
    <row r="1029" spans="1:1" s="5" customFormat="1" x14ac:dyDescent="0.2">
      <c r="A1029" s="6"/>
    </row>
    <row r="1030" spans="1:1" s="5" customFormat="1" x14ac:dyDescent="0.2">
      <c r="A1030" s="6"/>
    </row>
    <row r="1031" spans="1:1" s="5" customFormat="1" x14ac:dyDescent="0.2">
      <c r="A1031" s="6"/>
    </row>
    <row r="1032" spans="1:1" s="5" customFormat="1" x14ac:dyDescent="0.2">
      <c r="A1032" s="6"/>
    </row>
    <row r="1033" spans="1:1" s="5" customFormat="1" x14ac:dyDescent="0.2">
      <c r="A1033" s="6"/>
    </row>
    <row r="1034" spans="1:1" s="5" customFormat="1" x14ac:dyDescent="0.2">
      <c r="A1034" s="6"/>
    </row>
    <row r="1035" spans="1:1" s="5" customFormat="1" x14ac:dyDescent="0.2">
      <c r="A1035" s="6"/>
    </row>
    <row r="1036" spans="1:1" s="5" customFormat="1" x14ac:dyDescent="0.2">
      <c r="A1036" s="6"/>
    </row>
    <row r="1037" spans="1:1" s="5" customFormat="1" x14ac:dyDescent="0.2">
      <c r="A1037" s="6"/>
    </row>
    <row r="1038" spans="1:1" s="5" customFormat="1" x14ac:dyDescent="0.2">
      <c r="A1038" s="6"/>
    </row>
    <row r="1039" spans="1:1" s="5" customFormat="1" x14ac:dyDescent="0.2">
      <c r="A1039" s="6"/>
    </row>
    <row r="1040" spans="1:1" s="5" customFormat="1" x14ac:dyDescent="0.2">
      <c r="A1040" s="6"/>
    </row>
    <row r="1041" spans="1:1" s="5" customFormat="1" x14ac:dyDescent="0.2">
      <c r="A1041" s="6"/>
    </row>
    <row r="1042" spans="1:1" s="5" customFormat="1" x14ac:dyDescent="0.2">
      <c r="A1042" s="6"/>
    </row>
    <row r="1043" spans="1:1" s="5" customFormat="1" x14ac:dyDescent="0.2">
      <c r="A1043" s="6"/>
    </row>
    <row r="1044" spans="1:1" s="5" customFormat="1" x14ac:dyDescent="0.2">
      <c r="A1044" s="6"/>
    </row>
    <row r="1045" spans="1:1" s="5" customFormat="1" x14ac:dyDescent="0.2">
      <c r="A1045" s="6"/>
    </row>
    <row r="1046" spans="1:1" s="5" customFormat="1" x14ac:dyDescent="0.2">
      <c r="A1046" s="6"/>
    </row>
    <row r="1047" spans="1:1" s="5" customFormat="1" x14ac:dyDescent="0.2">
      <c r="A1047" s="6"/>
    </row>
    <row r="1048" spans="1:1" s="5" customFormat="1" x14ac:dyDescent="0.2">
      <c r="A1048" s="6"/>
    </row>
    <row r="1049" spans="1:1" s="5" customFormat="1" x14ac:dyDescent="0.2">
      <c r="A1049" s="6"/>
    </row>
    <row r="1050" spans="1:1" s="5" customFormat="1" x14ac:dyDescent="0.2">
      <c r="A1050" s="6"/>
    </row>
    <row r="1051" spans="1:1" s="5" customFormat="1" x14ac:dyDescent="0.2">
      <c r="A1051" s="6"/>
    </row>
    <row r="1052" spans="1:1" s="5" customFormat="1" x14ac:dyDescent="0.2">
      <c r="A1052" s="6"/>
    </row>
    <row r="1053" spans="1:1" s="5" customFormat="1" x14ac:dyDescent="0.2">
      <c r="A1053" s="6"/>
    </row>
    <row r="1054" spans="1:1" s="5" customFormat="1" x14ac:dyDescent="0.2">
      <c r="A1054" s="6"/>
    </row>
    <row r="1055" spans="1:1" s="5" customFormat="1" x14ac:dyDescent="0.2">
      <c r="A1055" s="6"/>
    </row>
    <row r="1056" spans="1:1" s="5" customFormat="1" x14ac:dyDescent="0.2">
      <c r="A1056" s="6"/>
    </row>
    <row r="1057" spans="1:1" s="5" customFormat="1" x14ac:dyDescent="0.2">
      <c r="A1057" s="6"/>
    </row>
    <row r="1058" spans="1:1" s="5" customFormat="1" x14ac:dyDescent="0.2">
      <c r="A1058" s="6"/>
    </row>
    <row r="1059" spans="1:1" s="5" customFormat="1" x14ac:dyDescent="0.2">
      <c r="A1059" s="6"/>
    </row>
    <row r="1060" spans="1:1" s="5" customFormat="1" x14ac:dyDescent="0.2">
      <c r="A1060" s="6"/>
    </row>
    <row r="1061" spans="1:1" s="5" customFormat="1" x14ac:dyDescent="0.2">
      <c r="A1061" s="6"/>
    </row>
    <row r="1062" spans="1:1" s="5" customFormat="1" x14ac:dyDescent="0.2">
      <c r="A1062" s="6"/>
    </row>
    <row r="1063" spans="1:1" s="5" customFormat="1" x14ac:dyDescent="0.2">
      <c r="A1063" s="6"/>
    </row>
    <row r="1064" spans="1:1" s="5" customFormat="1" x14ac:dyDescent="0.2">
      <c r="A1064" s="6"/>
    </row>
    <row r="1065" spans="1:1" s="5" customFormat="1" x14ac:dyDescent="0.2">
      <c r="A1065" s="6"/>
    </row>
    <row r="1066" spans="1:1" s="5" customFormat="1" x14ac:dyDescent="0.2">
      <c r="A1066" s="6"/>
    </row>
    <row r="1067" spans="1:1" s="5" customFormat="1" x14ac:dyDescent="0.2">
      <c r="A1067" s="6"/>
    </row>
    <row r="1068" spans="1:1" s="5" customFormat="1" x14ac:dyDescent="0.2">
      <c r="A1068" s="6"/>
    </row>
    <row r="1069" spans="1:1" s="5" customFormat="1" x14ac:dyDescent="0.2">
      <c r="A1069" s="6"/>
    </row>
    <row r="1070" spans="1:1" s="5" customFormat="1" x14ac:dyDescent="0.2">
      <c r="A1070" s="6"/>
    </row>
    <row r="1071" spans="1:1" s="5" customFormat="1" x14ac:dyDescent="0.2">
      <c r="A1071" s="6"/>
    </row>
    <row r="1072" spans="1:1" s="5" customFormat="1" x14ac:dyDescent="0.2">
      <c r="A1072" s="6"/>
    </row>
    <row r="1073" spans="1:1" s="5" customFormat="1" x14ac:dyDescent="0.2">
      <c r="A1073" s="6"/>
    </row>
    <row r="1074" spans="1:1" s="5" customFormat="1" x14ac:dyDescent="0.2">
      <c r="A1074" s="6"/>
    </row>
    <row r="1075" spans="1:1" s="5" customFormat="1" x14ac:dyDescent="0.2">
      <c r="A1075" s="6"/>
    </row>
    <row r="1076" spans="1:1" s="5" customFormat="1" x14ac:dyDescent="0.2">
      <c r="A1076" s="6"/>
    </row>
    <row r="1077" spans="1:1" s="5" customFormat="1" x14ac:dyDescent="0.2">
      <c r="A1077" s="6"/>
    </row>
    <row r="1078" spans="1:1" s="5" customFormat="1" x14ac:dyDescent="0.2">
      <c r="A1078" s="6"/>
    </row>
    <row r="1079" spans="1:1" s="5" customFormat="1" x14ac:dyDescent="0.2">
      <c r="A1079" s="6"/>
    </row>
    <row r="1080" spans="1:1" s="5" customFormat="1" x14ac:dyDescent="0.2">
      <c r="A1080" s="6"/>
    </row>
    <row r="1081" spans="1:1" s="5" customFormat="1" x14ac:dyDescent="0.2">
      <c r="A1081" s="6"/>
    </row>
    <row r="1082" spans="1:1" s="5" customFormat="1" x14ac:dyDescent="0.2">
      <c r="A1082" s="6"/>
    </row>
    <row r="1083" spans="1:1" s="5" customFormat="1" x14ac:dyDescent="0.2">
      <c r="A1083" s="6"/>
    </row>
    <row r="1084" spans="1:1" s="5" customFormat="1" x14ac:dyDescent="0.2">
      <c r="A1084" s="6"/>
    </row>
    <row r="1085" spans="1:1" s="5" customFormat="1" x14ac:dyDescent="0.2">
      <c r="A1085" s="6"/>
    </row>
    <row r="1086" spans="1:1" s="5" customFormat="1" x14ac:dyDescent="0.2">
      <c r="A1086" s="6"/>
    </row>
    <row r="1087" spans="1:1" s="5" customFormat="1" x14ac:dyDescent="0.2">
      <c r="A1087" s="6"/>
    </row>
    <row r="1088" spans="1:1" s="5" customFormat="1" x14ac:dyDescent="0.2">
      <c r="A1088" s="6"/>
    </row>
    <row r="1089" spans="1:1" s="5" customFormat="1" x14ac:dyDescent="0.2">
      <c r="A1089" s="6"/>
    </row>
    <row r="1090" spans="1:1" s="5" customFormat="1" x14ac:dyDescent="0.2">
      <c r="A1090" s="6"/>
    </row>
    <row r="1091" spans="1:1" s="5" customFormat="1" x14ac:dyDescent="0.2">
      <c r="A1091" s="6"/>
    </row>
    <row r="1092" spans="1:1" s="5" customFormat="1" x14ac:dyDescent="0.2">
      <c r="A1092" s="6"/>
    </row>
    <row r="1093" spans="1:1" s="5" customFormat="1" x14ac:dyDescent="0.2">
      <c r="A1093" s="6"/>
    </row>
    <row r="1094" spans="1:1" s="5" customFormat="1" x14ac:dyDescent="0.2">
      <c r="A1094" s="6"/>
    </row>
    <row r="1095" spans="1:1" s="5" customFormat="1" x14ac:dyDescent="0.2">
      <c r="A1095" s="6"/>
    </row>
    <row r="1096" spans="1:1" s="5" customFormat="1" x14ac:dyDescent="0.2">
      <c r="A1096" s="6"/>
    </row>
    <row r="1097" spans="1:1" s="5" customFormat="1" x14ac:dyDescent="0.2">
      <c r="A1097" s="6"/>
    </row>
    <row r="1098" spans="1:1" s="5" customFormat="1" x14ac:dyDescent="0.2">
      <c r="A1098" s="6"/>
    </row>
    <row r="1099" spans="1:1" s="5" customFormat="1" x14ac:dyDescent="0.2">
      <c r="A1099" s="6"/>
    </row>
    <row r="1100" spans="1:1" s="5" customFormat="1" x14ac:dyDescent="0.2">
      <c r="A1100" s="6"/>
    </row>
    <row r="1101" spans="1:1" s="5" customFormat="1" x14ac:dyDescent="0.2">
      <c r="A1101" s="6"/>
    </row>
    <row r="1102" spans="1:1" s="5" customFormat="1" x14ac:dyDescent="0.2">
      <c r="A1102" s="6"/>
    </row>
    <row r="1103" spans="1:1" s="5" customFormat="1" x14ac:dyDescent="0.2">
      <c r="A1103" s="6"/>
    </row>
    <row r="1104" spans="1:1" s="5" customFormat="1" x14ac:dyDescent="0.2">
      <c r="A1104" s="6"/>
    </row>
    <row r="1105" spans="1:1" s="5" customFormat="1" x14ac:dyDescent="0.2">
      <c r="A1105" s="6"/>
    </row>
    <row r="1106" spans="1:1" s="5" customFormat="1" x14ac:dyDescent="0.2">
      <c r="A1106" s="6"/>
    </row>
    <row r="1107" spans="1:1" s="5" customFormat="1" x14ac:dyDescent="0.2">
      <c r="A1107" s="6"/>
    </row>
    <row r="1108" spans="1:1" s="5" customFormat="1" x14ac:dyDescent="0.2">
      <c r="A1108" s="6"/>
    </row>
    <row r="1109" spans="1:1" s="5" customFormat="1" x14ac:dyDescent="0.2">
      <c r="A1109" s="6"/>
    </row>
    <row r="1110" spans="1:1" s="5" customFormat="1" x14ac:dyDescent="0.2">
      <c r="A1110" s="6"/>
    </row>
    <row r="1111" spans="1:1" s="5" customFormat="1" x14ac:dyDescent="0.2">
      <c r="A1111" s="6"/>
    </row>
    <row r="1112" spans="1:1" s="5" customFormat="1" x14ac:dyDescent="0.2">
      <c r="A1112" s="6"/>
    </row>
    <row r="1113" spans="1:1" s="5" customFormat="1" x14ac:dyDescent="0.2">
      <c r="A1113" s="6"/>
    </row>
    <row r="1114" spans="1:1" s="5" customFormat="1" x14ac:dyDescent="0.2">
      <c r="A1114" s="6"/>
    </row>
    <row r="1115" spans="1:1" s="5" customFormat="1" x14ac:dyDescent="0.2">
      <c r="A1115" s="6"/>
    </row>
    <row r="1116" spans="1:1" s="5" customFormat="1" x14ac:dyDescent="0.2">
      <c r="A1116" s="6"/>
    </row>
    <row r="1117" spans="1:1" s="5" customFormat="1" x14ac:dyDescent="0.2">
      <c r="A1117" s="6"/>
    </row>
    <row r="1118" spans="1:1" s="5" customFormat="1" x14ac:dyDescent="0.2">
      <c r="A1118" s="6"/>
    </row>
    <row r="1119" spans="1:1" s="5" customFormat="1" x14ac:dyDescent="0.2">
      <c r="A1119" s="6"/>
    </row>
    <row r="1120" spans="1:1" s="5" customFormat="1" x14ac:dyDescent="0.2">
      <c r="A1120" s="6"/>
    </row>
    <row r="1121" spans="1:1" s="5" customFormat="1" x14ac:dyDescent="0.2">
      <c r="A1121" s="6"/>
    </row>
    <row r="1122" spans="1:1" s="5" customFormat="1" x14ac:dyDescent="0.2">
      <c r="A1122" s="6"/>
    </row>
    <row r="1123" spans="1:1" s="5" customFormat="1" x14ac:dyDescent="0.2">
      <c r="A1123" s="6"/>
    </row>
    <row r="1124" spans="1:1" s="5" customFormat="1" x14ac:dyDescent="0.2">
      <c r="A1124" s="6"/>
    </row>
    <row r="1125" spans="1:1" s="5" customFormat="1" x14ac:dyDescent="0.2">
      <c r="A1125" s="6"/>
    </row>
    <row r="1126" spans="1:1" s="5" customFormat="1" x14ac:dyDescent="0.2">
      <c r="A1126" s="6"/>
    </row>
    <row r="1127" spans="1:1" s="5" customFormat="1" x14ac:dyDescent="0.2">
      <c r="A1127" s="6"/>
    </row>
    <row r="1128" spans="1:1" s="5" customFormat="1" x14ac:dyDescent="0.2">
      <c r="A1128" s="6"/>
    </row>
    <row r="1129" spans="1:1" s="5" customFormat="1" x14ac:dyDescent="0.2">
      <c r="A1129" s="6"/>
    </row>
    <row r="1130" spans="1:1" s="5" customFormat="1" x14ac:dyDescent="0.2">
      <c r="A1130" s="6"/>
    </row>
    <row r="1131" spans="1:1" s="5" customFormat="1" x14ac:dyDescent="0.2">
      <c r="A1131" s="6"/>
    </row>
    <row r="1132" spans="1:1" s="5" customFormat="1" x14ac:dyDescent="0.2">
      <c r="A1132" s="6"/>
    </row>
    <row r="1133" spans="1:1" s="5" customFormat="1" x14ac:dyDescent="0.2">
      <c r="A1133" s="6"/>
    </row>
    <row r="1134" spans="1:1" s="5" customFormat="1" x14ac:dyDescent="0.2">
      <c r="A1134" s="6"/>
    </row>
    <row r="1135" spans="1:1" s="5" customFormat="1" x14ac:dyDescent="0.2">
      <c r="A1135" s="6"/>
    </row>
    <row r="1136" spans="1:1" s="5" customFormat="1" x14ac:dyDescent="0.2">
      <c r="A1136" s="6"/>
    </row>
    <row r="1137" spans="1:1" s="5" customFormat="1" x14ac:dyDescent="0.2">
      <c r="A1137" s="6"/>
    </row>
    <row r="1138" spans="1:1" s="5" customFormat="1" x14ac:dyDescent="0.2">
      <c r="A1138" s="6"/>
    </row>
    <row r="1139" spans="1:1" s="5" customFormat="1" x14ac:dyDescent="0.2">
      <c r="A1139" s="6"/>
    </row>
    <row r="1140" spans="1:1" s="5" customFormat="1" x14ac:dyDescent="0.2">
      <c r="A1140" s="6"/>
    </row>
    <row r="1141" spans="1:1" s="5" customFormat="1" x14ac:dyDescent="0.2">
      <c r="A1141" s="6"/>
    </row>
    <row r="1142" spans="1:1" s="5" customFormat="1" x14ac:dyDescent="0.2">
      <c r="A1142" s="6"/>
    </row>
    <row r="1143" spans="1:1" s="5" customFormat="1" x14ac:dyDescent="0.2">
      <c r="A1143" s="6"/>
    </row>
    <row r="1144" spans="1:1" s="5" customFormat="1" x14ac:dyDescent="0.2">
      <c r="A1144" s="6"/>
    </row>
    <row r="1145" spans="1:1" s="5" customFormat="1" x14ac:dyDescent="0.2">
      <c r="A1145" s="6"/>
    </row>
    <row r="1146" spans="1:1" s="5" customFormat="1" x14ac:dyDescent="0.2">
      <c r="A1146" s="6"/>
    </row>
    <row r="1147" spans="1:1" s="5" customFormat="1" x14ac:dyDescent="0.2">
      <c r="A1147" s="6"/>
    </row>
    <row r="1148" spans="1:1" s="5" customFormat="1" x14ac:dyDescent="0.2">
      <c r="A1148" s="6"/>
    </row>
    <row r="1149" spans="1:1" s="5" customFormat="1" x14ac:dyDescent="0.2">
      <c r="A1149" s="6"/>
    </row>
    <row r="1150" spans="1:1" s="5" customFormat="1" x14ac:dyDescent="0.2">
      <c r="A1150" s="6"/>
    </row>
    <row r="1151" spans="1:1" s="5" customFormat="1" x14ac:dyDescent="0.2">
      <c r="A1151" s="6"/>
    </row>
    <row r="1152" spans="1:1" s="5" customFormat="1" x14ac:dyDescent="0.2">
      <c r="A1152" s="6"/>
    </row>
    <row r="1153" spans="1:1" s="5" customFormat="1" x14ac:dyDescent="0.2">
      <c r="A1153" s="6"/>
    </row>
    <row r="1154" spans="1:1" s="5" customFormat="1" x14ac:dyDescent="0.2">
      <c r="A1154" s="6"/>
    </row>
    <row r="1155" spans="1:1" s="5" customFormat="1" x14ac:dyDescent="0.2">
      <c r="A1155" s="6"/>
    </row>
    <row r="1156" spans="1:1" s="5" customFormat="1" x14ac:dyDescent="0.2">
      <c r="A1156" s="6"/>
    </row>
    <row r="1157" spans="1:1" s="5" customFormat="1" x14ac:dyDescent="0.2">
      <c r="A1157" s="6"/>
    </row>
    <row r="1158" spans="1:1" s="5" customFormat="1" x14ac:dyDescent="0.2">
      <c r="A1158" s="6"/>
    </row>
    <row r="1159" spans="1:1" s="5" customFormat="1" x14ac:dyDescent="0.2">
      <c r="A1159" s="6"/>
    </row>
    <row r="1160" spans="1:1" s="5" customFormat="1" x14ac:dyDescent="0.2">
      <c r="A1160" s="6"/>
    </row>
    <row r="1161" spans="1:1" s="5" customFormat="1" x14ac:dyDescent="0.2">
      <c r="A1161" s="6"/>
    </row>
    <row r="1162" spans="1:1" s="5" customFormat="1" x14ac:dyDescent="0.2">
      <c r="A1162" s="6"/>
    </row>
    <row r="1163" spans="1:1" s="5" customFormat="1" x14ac:dyDescent="0.2">
      <c r="A1163" s="6"/>
    </row>
    <row r="1164" spans="1:1" s="5" customFormat="1" x14ac:dyDescent="0.2">
      <c r="A1164" s="6"/>
    </row>
    <row r="1165" spans="1:1" s="5" customFormat="1" x14ac:dyDescent="0.2">
      <c r="A1165" s="6"/>
    </row>
    <row r="1166" spans="1:1" s="5" customFormat="1" x14ac:dyDescent="0.2">
      <c r="A1166" s="6"/>
    </row>
    <row r="1167" spans="1:1" s="5" customFormat="1" x14ac:dyDescent="0.2">
      <c r="A1167" s="6"/>
    </row>
    <row r="1168" spans="1:1" s="5" customFormat="1" x14ac:dyDescent="0.2">
      <c r="A1168" s="6"/>
    </row>
    <row r="1169" spans="1:1" s="5" customFormat="1" x14ac:dyDescent="0.2">
      <c r="A1169" s="6"/>
    </row>
    <row r="1170" spans="1:1" s="5" customFormat="1" x14ac:dyDescent="0.2">
      <c r="A1170" s="6"/>
    </row>
    <row r="1171" spans="1:1" s="5" customFormat="1" x14ac:dyDescent="0.2">
      <c r="A1171" s="6"/>
    </row>
    <row r="1172" spans="1:1" s="5" customFormat="1" x14ac:dyDescent="0.2">
      <c r="A1172" s="6"/>
    </row>
    <row r="1173" spans="1:1" s="5" customFormat="1" x14ac:dyDescent="0.2">
      <c r="A1173" s="6"/>
    </row>
    <row r="1174" spans="1:1" s="5" customFormat="1" x14ac:dyDescent="0.2">
      <c r="A1174" s="6"/>
    </row>
    <row r="1175" spans="1:1" s="5" customFormat="1" x14ac:dyDescent="0.2">
      <c r="A1175" s="6"/>
    </row>
    <row r="1176" spans="1:1" s="5" customFormat="1" x14ac:dyDescent="0.2">
      <c r="A1176" s="6"/>
    </row>
    <row r="1177" spans="1:1" s="5" customFormat="1" x14ac:dyDescent="0.2">
      <c r="A1177" s="6"/>
    </row>
    <row r="1178" spans="1:1" s="5" customFormat="1" x14ac:dyDescent="0.2">
      <c r="A1178" s="6"/>
    </row>
    <row r="1179" spans="1:1" s="5" customFormat="1" x14ac:dyDescent="0.2">
      <c r="A1179" s="6"/>
    </row>
    <row r="1180" spans="1:1" s="5" customFormat="1" x14ac:dyDescent="0.2">
      <c r="A1180" s="6"/>
    </row>
    <row r="1181" spans="1:1" s="5" customFormat="1" x14ac:dyDescent="0.2">
      <c r="A1181" s="6"/>
    </row>
    <row r="1182" spans="1:1" s="5" customFormat="1" x14ac:dyDescent="0.2">
      <c r="A1182" s="6"/>
    </row>
    <row r="1183" spans="1:1" s="5" customFormat="1" x14ac:dyDescent="0.2">
      <c r="A1183" s="6"/>
    </row>
    <row r="1184" spans="1:1" s="5" customFormat="1" x14ac:dyDescent="0.2">
      <c r="A1184" s="6"/>
    </row>
    <row r="1185" spans="1:1" s="5" customFormat="1" x14ac:dyDescent="0.2">
      <c r="A1185" s="6"/>
    </row>
    <row r="1186" spans="1:1" s="5" customFormat="1" x14ac:dyDescent="0.2">
      <c r="A1186" s="6"/>
    </row>
    <row r="1187" spans="1:1" s="5" customFormat="1" x14ac:dyDescent="0.2">
      <c r="A1187" s="6"/>
    </row>
    <row r="1188" spans="1:1" s="5" customFormat="1" x14ac:dyDescent="0.2">
      <c r="A1188" s="6"/>
    </row>
    <row r="1189" spans="1:1" s="5" customFormat="1" x14ac:dyDescent="0.2">
      <c r="A1189" s="6"/>
    </row>
    <row r="1190" spans="1:1" s="5" customFormat="1" x14ac:dyDescent="0.2">
      <c r="A1190" s="6"/>
    </row>
    <row r="1191" spans="1:1" s="5" customFormat="1" x14ac:dyDescent="0.2">
      <c r="A1191" s="6"/>
    </row>
    <row r="1192" spans="1:1" s="5" customFormat="1" x14ac:dyDescent="0.2">
      <c r="A1192" s="6"/>
    </row>
    <row r="1193" spans="1:1" s="5" customFormat="1" x14ac:dyDescent="0.2">
      <c r="A1193" s="6"/>
    </row>
    <row r="1194" spans="1:1" s="5" customFormat="1" x14ac:dyDescent="0.2">
      <c r="A1194" s="6"/>
    </row>
    <row r="1195" spans="1:1" s="5" customFormat="1" x14ac:dyDescent="0.2">
      <c r="A1195" s="6"/>
    </row>
    <row r="1196" spans="1:1" s="5" customFormat="1" x14ac:dyDescent="0.2">
      <c r="A1196" s="6"/>
    </row>
    <row r="1197" spans="1:1" s="5" customFormat="1" x14ac:dyDescent="0.2">
      <c r="A1197" s="6"/>
    </row>
    <row r="1198" spans="1:1" s="5" customFormat="1" x14ac:dyDescent="0.2">
      <c r="A1198" s="6"/>
    </row>
    <row r="1199" spans="1:1" s="5" customFormat="1" x14ac:dyDescent="0.2">
      <c r="A1199" s="6"/>
    </row>
    <row r="1200" spans="1:1" s="5" customFormat="1" x14ac:dyDescent="0.2">
      <c r="A1200" s="6"/>
    </row>
    <row r="1201" spans="1:1" s="5" customFormat="1" x14ac:dyDescent="0.2">
      <c r="A1201" s="6"/>
    </row>
    <row r="1202" spans="1:1" s="5" customFormat="1" x14ac:dyDescent="0.2">
      <c r="A1202" s="6"/>
    </row>
    <row r="1203" spans="1:1" s="5" customFormat="1" x14ac:dyDescent="0.2">
      <c r="A1203" s="6"/>
    </row>
    <row r="1204" spans="1:1" s="5" customFormat="1" x14ac:dyDescent="0.2">
      <c r="A1204" s="6"/>
    </row>
    <row r="1205" spans="1:1" s="5" customFormat="1" x14ac:dyDescent="0.2">
      <c r="A1205" s="6"/>
    </row>
    <row r="1206" spans="1:1" s="5" customFormat="1" x14ac:dyDescent="0.2">
      <c r="A1206" s="6"/>
    </row>
    <row r="1207" spans="1:1" s="5" customFormat="1" x14ac:dyDescent="0.2">
      <c r="A1207" s="6"/>
    </row>
    <row r="1208" spans="1:1" s="5" customFormat="1" x14ac:dyDescent="0.2">
      <c r="A1208" s="6"/>
    </row>
    <row r="1209" spans="1:1" s="5" customFormat="1" x14ac:dyDescent="0.2">
      <c r="A1209" s="6"/>
    </row>
    <row r="1210" spans="1:1" s="5" customFormat="1" x14ac:dyDescent="0.2">
      <c r="A1210" s="6"/>
    </row>
    <row r="1211" spans="1:1" s="5" customFormat="1" x14ac:dyDescent="0.2">
      <c r="A1211" s="6"/>
    </row>
    <row r="1212" spans="1:1" s="5" customFormat="1" x14ac:dyDescent="0.2">
      <c r="A1212" s="6"/>
    </row>
    <row r="1213" spans="1:1" s="5" customFormat="1" x14ac:dyDescent="0.2">
      <c r="A1213" s="6"/>
    </row>
    <row r="1214" spans="1:1" s="5" customFormat="1" x14ac:dyDescent="0.2">
      <c r="A1214" s="6"/>
    </row>
    <row r="1215" spans="1:1" s="5" customFormat="1" x14ac:dyDescent="0.2">
      <c r="A1215" s="6"/>
    </row>
    <row r="1216" spans="1:1" s="5" customFormat="1" x14ac:dyDescent="0.2">
      <c r="A1216" s="6"/>
    </row>
    <row r="1217" spans="1:1" s="5" customFormat="1" x14ac:dyDescent="0.2">
      <c r="A1217" s="6"/>
    </row>
    <row r="1218" spans="1:1" s="5" customFormat="1" x14ac:dyDescent="0.2">
      <c r="A1218" s="6"/>
    </row>
    <row r="1219" spans="1:1" s="5" customFormat="1" x14ac:dyDescent="0.2">
      <c r="A1219" s="6"/>
    </row>
    <row r="1220" spans="1:1" s="5" customFormat="1" x14ac:dyDescent="0.2">
      <c r="A1220" s="6"/>
    </row>
    <row r="1221" spans="1:1" s="5" customFormat="1" x14ac:dyDescent="0.2">
      <c r="A1221" s="6"/>
    </row>
    <row r="1222" spans="1:1" s="5" customFormat="1" x14ac:dyDescent="0.2">
      <c r="A1222" s="6"/>
    </row>
    <row r="1223" spans="1:1" s="5" customFormat="1" x14ac:dyDescent="0.2">
      <c r="A1223" s="6"/>
    </row>
    <row r="1224" spans="1:1" s="5" customFormat="1" x14ac:dyDescent="0.2">
      <c r="A1224" s="6"/>
    </row>
    <row r="1225" spans="1:1" s="5" customFormat="1" x14ac:dyDescent="0.2">
      <c r="A1225" s="6"/>
    </row>
    <row r="1226" spans="1:1" s="5" customFormat="1" x14ac:dyDescent="0.2">
      <c r="A1226" s="6"/>
    </row>
    <row r="1227" spans="1:1" s="5" customFormat="1" x14ac:dyDescent="0.2">
      <c r="A1227" s="6"/>
    </row>
    <row r="1228" spans="1:1" s="5" customFormat="1" x14ac:dyDescent="0.2">
      <c r="A1228" s="6"/>
    </row>
    <row r="1229" spans="1:1" s="5" customFormat="1" x14ac:dyDescent="0.2">
      <c r="A1229" s="6"/>
    </row>
    <row r="1230" spans="1:1" s="5" customFormat="1" x14ac:dyDescent="0.2">
      <c r="A1230" s="6"/>
    </row>
    <row r="1231" spans="1:1" s="5" customFormat="1" x14ac:dyDescent="0.2">
      <c r="A1231" s="6"/>
    </row>
    <row r="1232" spans="1:1" s="5" customFormat="1" x14ac:dyDescent="0.2">
      <c r="A1232" s="6"/>
    </row>
    <row r="1233" spans="1:1" s="5" customFormat="1" x14ac:dyDescent="0.2">
      <c r="A1233" s="6"/>
    </row>
    <row r="1234" spans="1:1" s="5" customFormat="1" x14ac:dyDescent="0.2">
      <c r="A1234" s="6"/>
    </row>
    <row r="1235" spans="1:1" s="5" customFormat="1" x14ac:dyDescent="0.2">
      <c r="A1235" s="6"/>
    </row>
    <row r="1236" spans="1:1" s="5" customFormat="1" x14ac:dyDescent="0.2">
      <c r="A1236" s="6"/>
    </row>
    <row r="1237" spans="1:1" s="5" customFormat="1" x14ac:dyDescent="0.2">
      <c r="A1237" s="6"/>
    </row>
    <row r="1238" spans="1:1" s="5" customFormat="1" x14ac:dyDescent="0.2">
      <c r="A1238" s="6"/>
    </row>
    <row r="1239" spans="1:1" s="5" customFormat="1" x14ac:dyDescent="0.2">
      <c r="A1239" s="6"/>
    </row>
    <row r="1240" spans="1:1" s="5" customFormat="1" x14ac:dyDescent="0.2">
      <c r="A1240" s="6"/>
    </row>
    <row r="1241" spans="1:1" s="5" customFormat="1" x14ac:dyDescent="0.2">
      <c r="A1241" s="6"/>
    </row>
    <row r="1242" spans="1:1" s="5" customFormat="1" x14ac:dyDescent="0.2">
      <c r="A1242" s="6"/>
    </row>
    <row r="1243" spans="1:1" s="5" customFormat="1" x14ac:dyDescent="0.2">
      <c r="A1243" s="6"/>
    </row>
    <row r="1244" spans="1:1" s="5" customFormat="1" x14ac:dyDescent="0.2">
      <c r="A1244" s="6"/>
    </row>
    <row r="1245" spans="1:1" s="5" customFormat="1" x14ac:dyDescent="0.2">
      <c r="A1245" s="6"/>
    </row>
    <row r="1246" spans="1:1" s="5" customFormat="1" x14ac:dyDescent="0.2">
      <c r="A1246" s="6"/>
    </row>
    <row r="1247" spans="1:1" s="5" customFormat="1" x14ac:dyDescent="0.2">
      <c r="A1247" s="6"/>
    </row>
    <row r="1248" spans="1:1" s="5" customFormat="1" x14ac:dyDescent="0.2">
      <c r="A1248" s="6"/>
    </row>
    <row r="1249" spans="1:1" s="5" customFormat="1" x14ac:dyDescent="0.2">
      <c r="A1249" s="6"/>
    </row>
    <row r="1250" spans="1:1" s="5" customFormat="1" x14ac:dyDescent="0.2">
      <c r="A1250" s="6"/>
    </row>
    <row r="1251" spans="1:1" s="5" customFormat="1" x14ac:dyDescent="0.2">
      <c r="A1251" s="6"/>
    </row>
    <row r="1252" spans="1:1" s="5" customFormat="1" x14ac:dyDescent="0.2">
      <c r="A1252" s="6"/>
    </row>
    <row r="1253" spans="1:1" s="5" customFormat="1" x14ac:dyDescent="0.2">
      <c r="A1253" s="6"/>
    </row>
    <row r="1254" spans="1:1" s="5" customFormat="1" x14ac:dyDescent="0.2">
      <c r="A1254" s="6"/>
    </row>
    <row r="1255" spans="1:1" s="5" customFormat="1" x14ac:dyDescent="0.2">
      <c r="A1255" s="6"/>
    </row>
    <row r="1256" spans="1:1" s="5" customFormat="1" x14ac:dyDescent="0.2">
      <c r="A1256" s="6"/>
    </row>
    <row r="1257" spans="1:1" s="5" customFormat="1" x14ac:dyDescent="0.2">
      <c r="A1257" s="6"/>
    </row>
    <row r="1258" spans="1:1" s="5" customFormat="1" x14ac:dyDescent="0.2">
      <c r="A1258" s="6"/>
    </row>
    <row r="1259" spans="1:1" s="5" customFormat="1" x14ac:dyDescent="0.2">
      <c r="A1259" s="6"/>
    </row>
    <row r="1260" spans="1:1" s="5" customFormat="1" x14ac:dyDescent="0.2">
      <c r="A1260" s="6"/>
    </row>
    <row r="1261" spans="1:1" s="5" customFormat="1" x14ac:dyDescent="0.2">
      <c r="A1261" s="6"/>
    </row>
    <row r="1262" spans="1:1" s="5" customFormat="1" x14ac:dyDescent="0.2">
      <c r="A1262" s="6"/>
    </row>
    <row r="1263" spans="1:1" s="5" customFormat="1" x14ac:dyDescent="0.2">
      <c r="A1263" s="6"/>
    </row>
    <row r="1264" spans="1:1" s="5" customFormat="1" x14ac:dyDescent="0.2">
      <c r="A1264" s="6"/>
    </row>
    <row r="1265" spans="1:1" s="5" customFormat="1" x14ac:dyDescent="0.2">
      <c r="A1265" s="6"/>
    </row>
    <row r="1266" spans="1:1" s="5" customFormat="1" x14ac:dyDescent="0.2">
      <c r="A1266" s="6"/>
    </row>
    <row r="1267" spans="1:1" s="5" customFormat="1" x14ac:dyDescent="0.2">
      <c r="A1267" s="6"/>
    </row>
    <row r="1268" spans="1:1" s="5" customFormat="1" x14ac:dyDescent="0.2">
      <c r="A1268" s="6"/>
    </row>
    <row r="1269" spans="1:1" s="5" customFormat="1" x14ac:dyDescent="0.2">
      <c r="A1269" s="6"/>
    </row>
    <row r="1270" spans="1:1" s="5" customFormat="1" x14ac:dyDescent="0.2">
      <c r="A1270" s="6"/>
    </row>
    <row r="1271" spans="1:1" s="5" customFormat="1" x14ac:dyDescent="0.2">
      <c r="A1271" s="6"/>
    </row>
    <row r="1272" spans="1:1" s="5" customFormat="1" x14ac:dyDescent="0.2">
      <c r="A1272" s="6"/>
    </row>
    <row r="1273" spans="1:1" s="5" customFormat="1" x14ac:dyDescent="0.2">
      <c r="A1273" s="6"/>
    </row>
    <row r="1274" spans="1:1" s="5" customFormat="1" x14ac:dyDescent="0.2">
      <c r="A1274" s="6"/>
    </row>
    <row r="1275" spans="1:1" s="5" customFormat="1" x14ac:dyDescent="0.2">
      <c r="A1275" s="6"/>
    </row>
    <row r="1276" spans="1:1" s="5" customFormat="1" x14ac:dyDescent="0.2">
      <c r="A1276" s="6"/>
    </row>
    <row r="1277" spans="1:1" s="5" customFormat="1" x14ac:dyDescent="0.2">
      <c r="A1277" s="6"/>
    </row>
    <row r="1278" spans="1:1" s="5" customFormat="1" x14ac:dyDescent="0.2">
      <c r="A1278" s="6"/>
    </row>
    <row r="1279" spans="1:1" s="5" customFormat="1" x14ac:dyDescent="0.2">
      <c r="A1279" s="6"/>
    </row>
    <row r="1280" spans="1:1" s="5" customFormat="1" x14ac:dyDescent="0.2">
      <c r="A1280" s="6"/>
    </row>
    <row r="1281" spans="1:1" s="5" customFormat="1" x14ac:dyDescent="0.2">
      <c r="A1281" s="6"/>
    </row>
    <row r="1282" spans="1:1" s="5" customFormat="1" x14ac:dyDescent="0.2">
      <c r="A1282" s="6"/>
    </row>
    <row r="1283" spans="1:1" s="5" customFormat="1" x14ac:dyDescent="0.2">
      <c r="A1283" s="6"/>
    </row>
    <row r="1284" spans="1:1" s="5" customFormat="1" x14ac:dyDescent="0.2">
      <c r="A1284" s="6"/>
    </row>
    <row r="1285" spans="1:1" s="5" customFormat="1" x14ac:dyDescent="0.2">
      <c r="A1285" s="6"/>
    </row>
    <row r="1286" spans="1:1" s="5" customFormat="1" x14ac:dyDescent="0.2">
      <c r="A1286" s="6"/>
    </row>
    <row r="1287" spans="1:1" s="5" customFormat="1" x14ac:dyDescent="0.2">
      <c r="A1287" s="6"/>
    </row>
    <row r="1288" spans="1:1" s="5" customFormat="1" x14ac:dyDescent="0.2">
      <c r="A1288" s="6"/>
    </row>
    <row r="1289" spans="1:1" s="5" customFormat="1" x14ac:dyDescent="0.2">
      <c r="A1289" s="6"/>
    </row>
    <row r="1290" spans="1:1" s="5" customFormat="1" x14ac:dyDescent="0.2">
      <c r="A1290" s="6"/>
    </row>
    <row r="1291" spans="1:1" s="5" customFormat="1" x14ac:dyDescent="0.2">
      <c r="A1291" s="6"/>
    </row>
    <row r="1292" spans="1:1" s="5" customFormat="1" x14ac:dyDescent="0.2">
      <c r="A1292" s="6"/>
    </row>
    <row r="1293" spans="1:1" s="5" customFormat="1" x14ac:dyDescent="0.2">
      <c r="A1293" s="6"/>
    </row>
    <row r="1294" spans="1:1" s="5" customFormat="1" x14ac:dyDescent="0.2">
      <c r="A1294" s="6"/>
    </row>
    <row r="1295" spans="1:1" s="5" customFormat="1" x14ac:dyDescent="0.2">
      <c r="A1295" s="6"/>
    </row>
    <row r="1296" spans="1:1" s="5" customFormat="1" x14ac:dyDescent="0.2">
      <c r="A1296" s="6"/>
    </row>
    <row r="1297" spans="1:1" s="5" customFormat="1" x14ac:dyDescent="0.2">
      <c r="A1297" s="6"/>
    </row>
    <row r="1298" spans="1:1" s="5" customFormat="1" x14ac:dyDescent="0.2">
      <c r="A1298" s="6"/>
    </row>
    <row r="1299" spans="1:1" s="5" customFormat="1" x14ac:dyDescent="0.2">
      <c r="A1299" s="6"/>
    </row>
    <row r="1300" spans="1:1" s="5" customFormat="1" x14ac:dyDescent="0.2">
      <c r="A1300" s="6"/>
    </row>
    <row r="1301" spans="1:1" s="5" customFormat="1" x14ac:dyDescent="0.2">
      <c r="A1301" s="6"/>
    </row>
    <row r="1302" spans="1:1" s="5" customFormat="1" x14ac:dyDescent="0.2">
      <c r="A1302" s="6"/>
    </row>
    <row r="1303" spans="1:1" s="5" customFormat="1" x14ac:dyDescent="0.2">
      <c r="A1303" s="6"/>
    </row>
    <row r="1304" spans="1:1" s="5" customFormat="1" x14ac:dyDescent="0.2">
      <c r="A1304" s="6"/>
    </row>
    <row r="1305" spans="1:1" s="5" customFormat="1" x14ac:dyDescent="0.2">
      <c r="A1305" s="6"/>
    </row>
    <row r="1306" spans="1:1" s="5" customFormat="1" x14ac:dyDescent="0.2">
      <c r="A1306" s="6"/>
    </row>
    <row r="1307" spans="1:1" s="5" customFormat="1" x14ac:dyDescent="0.2">
      <c r="A1307" s="6"/>
    </row>
    <row r="1308" spans="1:1" s="5" customFormat="1" x14ac:dyDescent="0.2">
      <c r="A1308" s="6"/>
    </row>
    <row r="1309" spans="1:1" s="5" customFormat="1" x14ac:dyDescent="0.2">
      <c r="A1309" s="6"/>
    </row>
    <row r="1310" spans="1:1" s="5" customFormat="1" x14ac:dyDescent="0.2">
      <c r="A1310" s="6"/>
    </row>
    <row r="1311" spans="1:1" s="5" customFormat="1" x14ac:dyDescent="0.2">
      <c r="A1311" s="6"/>
    </row>
    <row r="1312" spans="1:1" s="5" customFormat="1" x14ac:dyDescent="0.2">
      <c r="A1312" s="6"/>
    </row>
    <row r="1313" spans="1:1" s="5" customFormat="1" x14ac:dyDescent="0.2">
      <c r="A1313" s="6"/>
    </row>
    <row r="1314" spans="1:1" s="5" customFormat="1" x14ac:dyDescent="0.2">
      <c r="A1314" s="6"/>
    </row>
    <row r="1315" spans="1:1" s="5" customFormat="1" x14ac:dyDescent="0.2">
      <c r="A1315" s="6"/>
    </row>
    <row r="1316" spans="1:1" s="5" customFormat="1" x14ac:dyDescent="0.2">
      <c r="A1316" s="6"/>
    </row>
    <row r="1317" spans="1:1" s="5" customFormat="1" x14ac:dyDescent="0.2">
      <c r="A1317" s="6"/>
    </row>
    <row r="1318" spans="1:1" s="5" customFormat="1" x14ac:dyDescent="0.2">
      <c r="A1318" s="6"/>
    </row>
    <row r="1319" spans="1:1" s="5" customFormat="1" x14ac:dyDescent="0.2">
      <c r="A1319" s="6"/>
    </row>
    <row r="1320" spans="1:1" s="5" customFormat="1" x14ac:dyDescent="0.2">
      <c r="A1320" s="6"/>
    </row>
    <row r="1321" spans="1:1" s="5" customFormat="1" x14ac:dyDescent="0.2">
      <c r="A1321" s="6"/>
    </row>
    <row r="1322" spans="1:1" s="5" customFormat="1" x14ac:dyDescent="0.2">
      <c r="A1322" s="6"/>
    </row>
    <row r="1323" spans="1:1" s="5" customFormat="1" x14ac:dyDescent="0.2">
      <c r="A1323" s="6"/>
    </row>
    <row r="1324" spans="1:1" s="5" customFormat="1" x14ac:dyDescent="0.2">
      <c r="A1324" s="6"/>
    </row>
    <row r="1325" spans="1:1" s="5" customFormat="1" x14ac:dyDescent="0.2">
      <c r="A1325" s="6"/>
    </row>
    <row r="1326" spans="1:1" s="5" customFormat="1" x14ac:dyDescent="0.2">
      <c r="A1326" s="6"/>
    </row>
    <row r="1327" spans="1:1" s="5" customFormat="1" x14ac:dyDescent="0.2">
      <c r="A1327" s="6"/>
    </row>
    <row r="1328" spans="1:1" s="5" customFormat="1" x14ac:dyDescent="0.2">
      <c r="A1328" s="6"/>
    </row>
    <row r="1329" spans="1:1" s="5" customFormat="1" x14ac:dyDescent="0.2">
      <c r="A1329" s="6"/>
    </row>
    <row r="1330" spans="1:1" s="5" customFormat="1" x14ac:dyDescent="0.2">
      <c r="A1330" s="6"/>
    </row>
    <row r="1331" spans="1:1" s="5" customFormat="1" x14ac:dyDescent="0.2">
      <c r="A1331" s="6"/>
    </row>
    <row r="1332" spans="1:1" s="5" customFormat="1" x14ac:dyDescent="0.2">
      <c r="A1332" s="6"/>
    </row>
    <row r="1333" spans="1:1" s="5" customFormat="1" x14ac:dyDescent="0.2">
      <c r="A1333" s="6"/>
    </row>
    <row r="1334" spans="1:1" s="5" customFormat="1" x14ac:dyDescent="0.2">
      <c r="A1334" s="6"/>
    </row>
    <row r="1335" spans="1:1" s="5" customFormat="1" x14ac:dyDescent="0.2">
      <c r="A1335" s="6"/>
    </row>
    <row r="1336" spans="1:1" s="5" customFormat="1" x14ac:dyDescent="0.2">
      <c r="A1336" s="6"/>
    </row>
    <row r="1337" spans="1:1" s="5" customFormat="1" x14ac:dyDescent="0.2">
      <c r="A1337" s="6"/>
    </row>
    <row r="1338" spans="1:1" s="5" customFormat="1" x14ac:dyDescent="0.2">
      <c r="A1338" s="6"/>
    </row>
    <row r="1339" spans="1:1" s="5" customFormat="1" x14ac:dyDescent="0.2">
      <c r="A1339" s="6"/>
    </row>
    <row r="1340" spans="1:1" s="5" customFormat="1" x14ac:dyDescent="0.2">
      <c r="A1340" s="6"/>
    </row>
    <row r="1341" spans="1:1" s="5" customFormat="1" x14ac:dyDescent="0.2">
      <c r="A1341" s="6"/>
    </row>
    <row r="1342" spans="1:1" s="5" customFormat="1" x14ac:dyDescent="0.2">
      <c r="A1342" s="6"/>
    </row>
    <row r="1343" spans="1:1" s="5" customFormat="1" x14ac:dyDescent="0.2">
      <c r="A1343" s="6"/>
    </row>
    <row r="1344" spans="1:1" s="5" customFormat="1" x14ac:dyDescent="0.2">
      <c r="A1344" s="6"/>
    </row>
    <row r="1345" spans="1:1" s="5" customFormat="1" x14ac:dyDescent="0.2">
      <c r="A1345" s="6"/>
    </row>
    <row r="1346" spans="1:1" s="5" customFormat="1" x14ac:dyDescent="0.2">
      <c r="A1346" s="6"/>
    </row>
    <row r="1347" spans="1:1" s="5" customFormat="1" x14ac:dyDescent="0.2">
      <c r="A1347" s="6"/>
    </row>
    <row r="1348" spans="1:1" s="5" customFormat="1" x14ac:dyDescent="0.2">
      <c r="A1348" s="6"/>
    </row>
    <row r="1349" spans="1:1" s="5" customFormat="1" x14ac:dyDescent="0.2">
      <c r="A1349" s="6"/>
    </row>
    <row r="1350" spans="1:1" s="5" customFormat="1" x14ac:dyDescent="0.2">
      <c r="A1350" s="6"/>
    </row>
    <row r="1351" spans="1:1" s="5" customFormat="1" x14ac:dyDescent="0.2">
      <c r="A1351" s="6"/>
    </row>
    <row r="1352" spans="1:1" s="5" customFormat="1" x14ac:dyDescent="0.2">
      <c r="A1352" s="6"/>
    </row>
    <row r="1353" spans="1:1" s="5" customFormat="1" x14ac:dyDescent="0.2">
      <c r="A1353" s="6"/>
    </row>
    <row r="1354" spans="1:1" s="5" customFormat="1" x14ac:dyDescent="0.2">
      <c r="A1354" s="6"/>
    </row>
    <row r="1355" spans="1:1" s="5" customFormat="1" x14ac:dyDescent="0.2">
      <c r="A1355" s="6"/>
    </row>
    <row r="1356" spans="1:1" s="5" customFormat="1" x14ac:dyDescent="0.2">
      <c r="A1356" s="6"/>
    </row>
    <row r="1357" spans="1:1" s="5" customFormat="1" x14ac:dyDescent="0.2">
      <c r="A1357" s="6"/>
    </row>
    <row r="1358" spans="1:1" s="5" customFormat="1" x14ac:dyDescent="0.2">
      <c r="A1358" s="6"/>
    </row>
    <row r="1359" spans="1:1" s="5" customFormat="1" x14ac:dyDescent="0.2">
      <c r="A1359" s="6"/>
    </row>
    <row r="1360" spans="1:1" s="5" customFormat="1" x14ac:dyDescent="0.2">
      <c r="A1360" s="6"/>
    </row>
    <row r="1361" spans="1:1" s="5" customFormat="1" x14ac:dyDescent="0.2">
      <c r="A1361" s="6"/>
    </row>
    <row r="1362" spans="1:1" s="5" customFormat="1" x14ac:dyDescent="0.2">
      <c r="A1362" s="6"/>
    </row>
    <row r="1363" spans="1:1" s="5" customFormat="1" x14ac:dyDescent="0.2">
      <c r="A1363" s="6"/>
    </row>
    <row r="1364" spans="1:1" s="5" customFormat="1" x14ac:dyDescent="0.2">
      <c r="A1364" s="6"/>
    </row>
    <row r="1365" spans="1:1" s="5" customFormat="1" x14ac:dyDescent="0.2">
      <c r="A1365" s="6"/>
    </row>
    <row r="1366" spans="1:1" s="5" customFormat="1" x14ac:dyDescent="0.2">
      <c r="A1366" s="6"/>
    </row>
    <row r="1367" spans="1:1" s="5" customFormat="1" x14ac:dyDescent="0.2">
      <c r="A1367" s="6"/>
    </row>
    <row r="1368" spans="1:1" s="5" customFormat="1" x14ac:dyDescent="0.2">
      <c r="A1368" s="6"/>
    </row>
    <row r="1369" spans="1:1" s="5" customFormat="1" x14ac:dyDescent="0.2">
      <c r="A1369" s="6"/>
    </row>
    <row r="1370" spans="1:1" s="5" customFormat="1" x14ac:dyDescent="0.2">
      <c r="A1370" s="6"/>
    </row>
    <row r="1371" spans="1:1" s="5" customFormat="1" x14ac:dyDescent="0.2">
      <c r="A1371" s="6"/>
    </row>
    <row r="1372" spans="1:1" s="5" customFormat="1" x14ac:dyDescent="0.2">
      <c r="A1372" s="6"/>
    </row>
    <row r="1373" spans="1:1" s="5" customFormat="1" x14ac:dyDescent="0.2">
      <c r="A1373" s="6"/>
    </row>
    <row r="1374" spans="1:1" s="5" customFormat="1" x14ac:dyDescent="0.2">
      <c r="A1374" s="6"/>
    </row>
    <row r="1375" spans="1:1" s="5" customFormat="1" x14ac:dyDescent="0.2">
      <c r="A1375" s="6"/>
    </row>
    <row r="1376" spans="1:1" s="5" customFormat="1" x14ac:dyDescent="0.2">
      <c r="A1376" s="6"/>
    </row>
    <row r="1377" spans="1:1" s="5" customFormat="1" x14ac:dyDescent="0.2">
      <c r="A1377" s="6"/>
    </row>
    <row r="1378" spans="1:1" s="5" customFormat="1" x14ac:dyDescent="0.2">
      <c r="A1378" s="6"/>
    </row>
    <row r="1379" spans="1:1" s="5" customFormat="1" x14ac:dyDescent="0.2">
      <c r="A1379" s="6"/>
    </row>
    <row r="1380" spans="1:1" s="5" customFormat="1" x14ac:dyDescent="0.2">
      <c r="A1380" s="6"/>
    </row>
    <row r="1381" spans="1:1" s="5" customFormat="1" x14ac:dyDescent="0.2">
      <c r="A1381" s="6"/>
    </row>
    <row r="1382" spans="1:1" s="5" customFormat="1" x14ac:dyDescent="0.2">
      <c r="A1382" s="6"/>
    </row>
    <row r="1383" spans="1:1" s="5" customFormat="1" x14ac:dyDescent="0.2">
      <c r="A1383" s="6"/>
    </row>
    <row r="1384" spans="1:1" s="5" customFormat="1" x14ac:dyDescent="0.2">
      <c r="A1384" s="6"/>
    </row>
    <row r="1385" spans="1:1" s="5" customFormat="1" x14ac:dyDescent="0.2">
      <c r="A1385" s="6"/>
    </row>
    <row r="1386" spans="1:1" s="5" customFormat="1" x14ac:dyDescent="0.2">
      <c r="A1386" s="6"/>
    </row>
    <row r="1387" spans="1:1" s="5" customFormat="1" x14ac:dyDescent="0.2">
      <c r="A1387" s="6"/>
    </row>
    <row r="1388" spans="1:1" s="5" customFormat="1" x14ac:dyDescent="0.2">
      <c r="A1388" s="6"/>
    </row>
    <row r="1389" spans="1:1" s="5" customFormat="1" x14ac:dyDescent="0.2">
      <c r="A1389" s="6"/>
    </row>
    <row r="1390" spans="1:1" s="5" customFormat="1" x14ac:dyDescent="0.2">
      <c r="A1390" s="6"/>
    </row>
    <row r="1391" spans="1:1" s="5" customFormat="1" x14ac:dyDescent="0.2">
      <c r="A1391" s="6"/>
    </row>
    <row r="1392" spans="1:1" s="5" customFormat="1" x14ac:dyDescent="0.2">
      <c r="A1392" s="6"/>
    </row>
    <row r="1393" spans="1:1" s="5" customFormat="1" x14ac:dyDescent="0.2">
      <c r="A1393" s="6"/>
    </row>
    <row r="1394" spans="1:1" s="5" customFormat="1" x14ac:dyDescent="0.2">
      <c r="A1394" s="6"/>
    </row>
    <row r="1395" spans="1:1" s="5" customFormat="1" x14ac:dyDescent="0.2">
      <c r="A1395" s="6"/>
    </row>
    <row r="1396" spans="1:1" s="5" customFormat="1" x14ac:dyDescent="0.2">
      <c r="A1396" s="6"/>
    </row>
    <row r="1397" spans="1:1" s="5" customFormat="1" x14ac:dyDescent="0.2">
      <c r="A1397" s="6"/>
    </row>
    <row r="1398" spans="1:1" s="5" customFormat="1" x14ac:dyDescent="0.2">
      <c r="A1398" s="6"/>
    </row>
    <row r="1399" spans="1:1" s="5" customFormat="1" x14ac:dyDescent="0.2">
      <c r="A1399" s="6"/>
    </row>
    <row r="1400" spans="1:1" s="5" customFormat="1" x14ac:dyDescent="0.2">
      <c r="A1400" s="6"/>
    </row>
    <row r="1401" spans="1:1" s="5" customFormat="1" x14ac:dyDescent="0.2">
      <c r="A1401" s="6"/>
    </row>
    <row r="1402" spans="1:1" s="5" customFormat="1" x14ac:dyDescent="0.2">
      <c r="A1402" s="6"/>
    </row>
    <row r="1403" spans="1:1" s="5" customFormat="1" x14ac:dyDescent="0.2">
      <c r="A1403" s="6"/>
    </row>
    <row r="1404" spans="1:1" s="5" customFormat="1" x14ac:dyDescent="0.2">
      <c r="A1404" s="6"/>
    </row>
    <row r="1405" spans="1:1" s="5" customFormat="1" x14ac:dyDescent="0.2">
      <c r="A1405" s="6"/>
    </row>
    <row r="1406" spans="1:1" s="5" customFormat="1" x14ac:dyDescent="0.2">
      <c r="A1406" s="6"/>
    </row>
    <row r="1407" spans="1:1" s="5" customFormat="1" x14ac:dyDescent="0.2">
      <c r="A1407" s="6"/>
    </row>
    <row r="1408" spans="1:1" s="5" customFormat="1" x14ac:dyDescent="0.2">
      <c r="A1408" s="6"/>
    </row>
    <row r="1409" spans="1:1" s="5" customFormat="1" x14ac:dyDescent="0.2">
      <c r="A1409" s="6"/>
    </row>
    <row r="1410" spans="1:1" s="5" customFormat="1" x14ac:dyDescent="0.2">
      <c r="A1410" s="6"/>
    </row>
    <row r="1411" spans="1:1" s="5" customFormat="1" x14ac:dyDescent="0.2">
      <c r="A1411" s="6"/>
    </row>
    <row r="1412" spans="1:1" s="5" customFormat="1" x14ac:dyDescent="0.2">
      <c r="A1412" s="6"/>
    </row>
    <row r="1413" spans="1:1" s="5" customFormat="1" x14ac:dyDescent="0.2">
      <c r="A1413" s="6"/>
    </row>
    <row r="1414" spans="1:1" s="5" customFormat="1" x14ac:dyDescent="0.2">
      <c r="A1414" s="6"/>
    </row>
    <row r="1415" spans="1:1" s="5" customFormat="1" x14ac:dyDescent="0.2">
      <c r="A1415" s="6"/>
    </row>
    <row r="1416" spans="1:1" s="5" customFormat="1" x14ac:dyDescent="0.2">
      <c r="A1416" s="6"/>
    </row>
    <row r="1417" spans="1:1" s="5" customFormat="1" x14ac:dyDescent="0.2">
      <c r="A1417" s="6"/>
    </row>
    <row r="1418" spans="1:1" s="5" customFormat="1" x14ac:dyDescent="0.2">
      <c r="A1418" s="6"/>
    </row>
    <row r="1419" spans="1:1" s="5" customFormat="1" x14ac:dyDescent="0.2">
      <c r="A1419" s="6"/>
    </row>
    <row r="1420" spans="1:1" s="5" customFormat="1" x14ac:dyDescent="0.2">
      <c r="A1420" s="6"/>
    </row>
    <row r="1421" spans="1:1" s="5" customFormat="1" x14ac:dyDescent="0.2">
      <c r="A1421" s="6"/>
    </row>
    <row r="1422" spans="1:1" s="5" customFormat="1" x14ac:dyDescent="0.2">
      <c r="A1422" s="6"/>
    </row>
    <row r="1423" spans="1:1" s="5" customFormat="1" x14ac:dyDescent="0.2">
      <c r="A1423" s="6"/>
    </row>
    <row r="1424" spans="1:1" s="5" customFormat="1" x14ac:dyDescent="0.2">
      <c r="A1424" s="6"/>
    </row>
    <row r="1425" spans="1:1" s="5" customFormat="1" x14ac:dyDescent="0.2">
      <c r="A1425" s="6"/>
    </row>
    <row r="1426" spans="1:1" s="5" customFormat="1" x14ac:dyDescent="0.2">
      <c r="A1426" s="6"/>
    </row>
    <row r="1427" spans="1:1" s="5" customFormat="1" x14ac:dyDescent="0.2">
      <c r="A1427" s="6"/>
    </row>
    <row r="1428" spans="1:1" s="5" customFormat="1" x14ac:dyDescent="0.2">
      <c r="A1428" s="6"/>
    </row>
    <row r="1429" spans="1:1" s="5" customFormat="1" x14ac:dyDescent="0.2">
      <c r="A1429" s="6"/>
    </row>
    <row r="1430" spans="1:1" s="5" customFormat="1" x14ac:dyDescent="0.2">
      <c r="A1430" s="6"/>
    </row>
    <row r="1431" spans="1:1" s="5" customFormat="1" x14ac:dyDescent="0.2">
      <c r="A1431" s="6"/>
    </row>
    <row r="1432" spans="1:1" s="5" customFormat="1" x14ac:dyDescent="0.2">
      <c r="A1432" s="6"/>
    </row>
    <row r="1433" spans="1:1" s="5" customFormat="1" x14ac:dyDescent="0.2">
      <c r="A1433" s="6"/>
    </row>
    <row r="1434" spans="1:1" s="5" customFormat="1" x14ac:dyDescent="0.2">
      <c r="A1434" s="6"/>
    </row>
    <row r="1435" spans="1:1" s="5" customFormat="1" x14ac:dyDescent="0.2">
      <c r="A1435" s="6"/>
    </row>
    <row r="1436" spans="1:1" s="5" customFormat="1" x14ac:dyDescent="0.2">
      <c r="A1436" s="6"/>
    </row>
    <row r="1437" spans="1:1" s="5" customFormat="1" x14ac:dyDescent="0.2">
      <c r="A1437" s="6"/>
    </row>
    <row r="1438" spans="1:1" s="5" customFormat="1" x14ac:dyDescent="0.2">
      <c r="A1438" s="6"/>
    </row>
    <row r="1439" spans="1:1" s="5" customFormat="1" x14ac:dyDescent="0.2">
      <c r="A1439" s="6"/>
    </row>
    <row r="1440" spans="1:1" s="5" customFormat="1" x14ac:dyDescent="0.2">
      <c r="A1440" s="6"/>
    </row>
    <row r="1441" spans="1:1" s="5" customFormat="1" x14ac:dyDescent="0.2">
      <c r="A1441" s="6"/>
    </row>
    <row r="1442" spans="1:1" s="5" customFormat="1" x14ac:dyDescent="0.2">
      <c r="A1442" s="6"/>
    </row>
    <row r="1443" spans="1:1" s="5" customFormat="1" x14ac:dyDescent="0.2">
      <c r="A1443" s="6"/>
    </row>
    <row r="1444" spans="1:1" s="5" customFormat="1" x14ac:dyDescent="0.2">
      <c r="A1444" s="6"/>
    </row>
    <row r="1445" spans="1:1" s="5" customFormat="1" x14ac:dyDescent="0.2">
      <c r="A1445" s="6"/>
    </row>
    <row r="1446" spans="1:1" s="5" customFormat="1" x14ac:dyDescent="0.2">
      <c r="A1446" s="6"/>
    </row>
    <row r="1447" spans="1:1" s="5" customFormat="1" x14ac:dyDescent="0.2">
      <c r="A1447" s="6"/>
    </row>
    <row r="1448" spans="1:1" s="5" customFormat="1" x14ac:dyDescent="0.2">
      <c r="A1448" s="6"/>
    </row>
    <row r="1449" spans="1:1" s="5" customFormat="1" x14ac:dyDescent="0.2">
      <c r="A1449" s="6"/>
    </row>
    <row r="1450" spans="1:1" s="5" customFormat="1" x14ac:dyDescent="0.2">
      <c r="A1450" s="6"/>
    </row>
    <row r="1451" spans="1:1" s="5" customFormat="1" x14ac:dyDescent="0.2">
      <c r="A1451" s="6"/>
    </row>
    <row r="1452" spans="1:1" s="5" customFormat="1" x14ac:dyDescent="0.2">
      <c r="A1452" s="6"/>
    </row>
    <row r="1453" spans="1:1" s="5" customFormat="1" x14ac:dyDescent="0.2">
      <c r="A1453" s="6"/>
    </row>
    <row r="1454" spans="1:1" s="5" customFormat="1" x14ac:dyDescent="0.2">
      <c r="A1454" s="6"/>
    </row>
    <row r="1455" spans="1:1" s="5" customFormat="1" x14ac:dyDescent="0.2">
      <c r="A1455" s="6"/>
    </row>
    <row r="1456" spans="1:1" s="5" customFormat="1" x14ac:dyDescent="0.2">
      <c r="A1456" s="6"/>
    </row>
    <row r="1457" spans="1:1" s="5" customFormat="1" x14ac:dyDescent="0.2">
      <c r="A1457" s="6"/>
    </row>
    <row r="1458" spans="1:1" s="5" customFormat="1" x14ac:dyDescent="0.2">
      <c r="A1458" s="6"/>
    </row>
    <row r="1459" spans="1:1" s="5" customFormat="1" x14ac:dyDescent="0.2">
      <c r="A1459" s="6"/>
    </row>
    <row r="1460" spans="1:1" s="5" customFormat="1" x14ac:dyDescent="0.2">
      <c r="A1460" s="6"/>
    </row>
    <row r="1461" spans="1:1" s="5" customFormat="1" x14ac:dyDescent="0.2">
      <c r="A1461" s="6"/>
    </row>
    <row r="1462" spans="1:1" s="5" customFormat="1" x14ac:dyDescent="0.2">
      <c r="A1462" s="6"/>
    </row>
    <row r="1463" spans="1:1" s="5" customFormat="1" x14ac:dyDescent="0.2">
      <c r="A1463" s="6"/>
    </row>
    <row r="1464" spans="1:1" s="5" customFormat="1" x14ac:dyDescent="0.2">
      <c r="A1464" s="6"/>
    </row>
    <row r="1465" spans="1:1" s="5" customFormat="1" x14ac:dyDescent="0.2">
      <c r="A1465" s="6"/>
    </row>
    <row r="1466" spans="1:1" s="5" customFormat="1" x14ac:dyDescent="0.2">
      <c r="A1466" s="6"/>
    </row>
    <row r="1467" spans="1:1" s="5" customFormat="1" x14ac:dyDescent="0.2">
      <c r="A1467" s="6"/>
    </row>
    <row r="1468" spans="1:1" s="5" customFormat="1" x14ac:dyDescent="0.2">
      <c r="A1468" s="6"/>
    </row>
    <row r="1469" spans="1:1" s="5" customFormat="1" x14ac:dyDescent="0.2">
      <c r="A1469" s="6"/>
    </row>
    <row r="1470" spans="1:1" s="5" customFormat="1" x14ac:dyDescent="0.2">
      <c r="A1470" s="6"/>
    </row>
    <row r="1471" spans="1:1" s="5" customFormat="1" x14ac:dyDescent="0.2">
      <c r="A1471" s="6"/>
    </row>
    <row r="1472" spans="1:1" s="5" customFormat="1" x14ac:dyDescent="0.2">
      <c r="A1472" s="6"/>
    </row>
    <row r="1473" spans="1:1" s="5" customFormat="1" x14ac:dyDescent="0.2">
      <c r="A1473" s="6"/>
    </row>
    <row r="1474" spans="1:1" s="5" customFormat="1" x14ac:dyDescent="0.2">
      <c r="A1474" s="6"/>
    </row>
    <row r="1475" spans="1:1" s="5" customFormat="1" x14ac:dyDescent="0.2">
      <c r="A1475" s="6"/>
    </row>
    <row r="1476" spans="1:1" s="5" customFormat="1" x14ac:dyDescent="0.2">
      <c r="A1476" s="6"/>
    </row>
    <row r="1477" spans="1:1" s="5" customFormat="1" x14ac:dyDescent="0.2">
      <c r="A1477" s="6"/>
    </row>
    <row r="1478" spans="1:1" s="5" customFormat="1" x14ac:dyDescent="0.2">
      <c r="A1478" s="6"/>
    </row>
    <row r="1479" spans="1:1" s="5" customFormat="1" x14ac:dyDescent="0.2">
      <c r="A1479" s="6"/>
    </row>
    <row r="1480" spans="1:1" s="5" customFormat="1" x14ac:dyDescent="0.2">
      <c r="A1480" s="6"/>
    </row>
    <row r="1481" spans="1:1" s="5" customFormat="1" x14ac:dyDescent="0.2">
      <c r="A1481" s="6"/>
    </row>
    <row r="1482" spans="1:1" s="5" customFormat="1" x14ac:dyDescent="0.2">
      <c r="A1482" s="6"/>
    </row>
    <row r="1483" spans="1:1" s="5" customFormat="1" x14ac:dyDescent="0.2">
      <c r="A1483" s="6"/>
    </row>
    <row r="1484" spans="1:1" s="5" customFormat="1" x14ac:dyDescent="0.2">
      <c r="A1484" s="6"/>
    </row>
    <row r="1485" spans="1:1" s="5" customFormat="1" x14ac:dyDescent="0.2">
      <c r="A1485" s="6"/>
    </row>
    <row r="1486" spans="1:1" s="5" customFormat="1" x14ac:dyDescent="0.2">
      <c r="A1486" s="6"/>
    </row>
    <row r="1487" spans="1:1" s="5" customFormat="1" x14ac:dyDescent="0.2">
      <c r="A1487" s="6"/>
    </row>
    <row r="1488" spans="1:1" s="5" customFormat="1" x14ac:dyDescent="0.2">
      <c r="A1488" s="6"/>
    </row>
    <row r="1489" spans="1:1" s="5" customFormat="1" x14ac:dyDescent="0.2">
      <c r="A1489" s="6"/>
    </row>
    <row r="1490" spans="1:1" s="5" customFormat="1" x14ac:dyDescent="0.2">
      <c r="A1490" s="6"/>
    </row>
    <row r="1491" spans="1:1" s="5" customFormat="1" x14ac:dyDescent="0.2">
      <c r="A1491" s="6"/>
    </row>
    <row r="1492" spans="1:1" s="5" customFormat="1" x14ac:dyDescent="0.2">
      <c r="A1492" s="6"/>
    </row>
    <row r="1493" spans="1:1" s="5" customFormat="1" x14ac:dyDescent="0.2">
      <c r="A1493" s="6"/>
    </row>
    <row r="1494" spans="1:1" s="5" customFormat="1" x14ac:dyDescent="0.2">
      <c r="A1494" s="6"/>
    </row>
    <row r="1495" spans="1:1" s="5" customFormat="1" x14ac:dyDescent="0.2">
      <c r="A1495" s="6"/>
    </row>
    <row r="1496" spans="1:1" s="5" customFormat="1" x14ac:dyDescent="0.2">
      <c r="A1496" s="6"/>
    </row>
    <row r="1497" spans="1:1" s="5" customFormat="1" x14ac:dyDescent="0.2">
      <c r="A1497" s="6"/>
    </row>
    <row r="1498" spans="1:1" s="5" customFormat="1" x14ac:dyDescent="0.2">
      <c r="A1498" s="6"/>
    </row>
    <row r="1499" spans="1:1" s="5" customFormat="1" x14ac:dyDescent="0.2">
      <c r="A1499" s="6"/>
    </row>
    <row r="1500" spans="1:1" s="5" customFormat="1" x14ac:dyDescent="0.2">
      <c r="A1500" s="6"/>
    </row>
    <row r="1501" spans="1:1" s="5" customFormat="1" x14ac:dyDescent="0.2">
      <c r="A1501" s="6"/>
    </row>
    <row r="1502" spans="1:1" s="5" customFormat="1" x14ac:dyDescent="0.2">
      <c r="A1502" s="6"/>
    </row>
    <row r="1503" spans="1:1" s="5" customFormat="1" x14ac:dyDescent="0.2">
      <c r="A1503" s="6"/>
    </row>
    <row r="1504" spans="1:1" s="5" customFormat="1" x14ac:dyDescent="0.2">
      <c r="A1504" s="6"/>
    </row>
    <row r="1505" spans="1:1" s="5" customFormat="1" x14ac:dyDescent="0.2">
      <c r="A1505" s="6"/>
    </row>
    <row r="1506" spans="1:1" s="5" customFormat="1" x14ac:dyDescent="0.2">
      <c r="A1506" s="6"/>
    </row>
    <row r="1507" spans="1:1" s="5" customFormat="1" x14ac:dyDescent="0.2">
      <c r="A1507" s="6"/>
    </row>
    <row r="1508" spans="1:1" s="5" customFormat="1" x14ac:dyDescent="0.2">
      <c r="A1508" s="6"/>
    </row>
    <row r="1509" spans="1:1" s="5" customFormat="1" x14ac:dyDescent="0.2">
      <c r="A1509" s="6"/>
    </row>
    <row r="1510" spans="1:1" s="5" customFormat="1" x14ac:dyDescent="0.2">
      <c r="A1510" s="6"/>
    </row>
    <row r="1511" spans="1:1" s="5" customFormat="1" x14ac:dyDescent="0.2">
      <c r="A1511" s="6"/>
    </row>
    <row r="1512" spans="1:1" s="5" customFormat="1" x14ac:dyDescent="0.2">
      <c r="A1512" s="6"/>
    </row>
    <row r="1513" spans="1:1" s="5" customFormat="1" x14ac:dyDescent="0.2">
      <c r="A1513" s="6"/>
    </row>
    <row r="1514" spans="1:1" s="5" customFormat="1" x14ac:dyDescent="0.2">
      <c r="A1514" s="6"/>
    </row>
    <row r="1515" spans="1:1" s="5" customFormat="1" x14ac:dyDescent="0.2">
      <c r="A1515" s="6"/>
    </row>
    <row r="1516" spans="1:1" s="5" customFormat="1" x14ac:dyDescent="0.2">
      <c r="A1516" s="6"/>
    </row>
    <row r="1517" spans="1:1" s="5" customFormat="1" x14ac:dyDescent="0.2">
      <c r="A1517" s="6"/>
    </row>
    <row r="1518" spans="1:1" s="5" customFormat="1" x14ac:dyDescent="0.2">
      <c r="A1518" s="6"/>
    </row>
    <row r="1519" spans="1:1" s="5" customFormat="1" x14ac:dyDescent="0.2">
      <c r="A1519" s="6"/>
    </row>
    <row r="1520" spans="1:1" s="5" customFormat="1" x14ac:dyDescent="0.2">
      <c r="A1520" s="6"/>
    </row>
    <row r="1521" spans="1:1" s="5" customFormat="1" x14ac:dyDescent="0.2">
      <c r="A1521" s="6"/>
    </row>
    <row r="1522" spans="1:1" s="5" customFormat="1" x14ac:dyDescent="0.2">
      <c r="A1522" s="6"/>
    </row>
    <row r="1523" spans="1:1" s="5" customFormat="1" x14ac:dyDescent="0.2">
      <c r="A1523" s="6"/>
    </row>
    <row r="1524" spans="1:1" s="5" customFormat="1" x14ac:dyDescent="0.2">
      <c r="A1524" s="6"/>
    </row>
    <row r="1525" spans="1:1" s="5" customFormat="1" x14ac:dyDescent="0.2">
      <c r="A1525" s="6"/>
    </row>
    <row r="1526" spans="1:1" s="5" customFormat="1" x14ac:dyDescent="0.2">
      <c r="A1526" s="6"/>
    </row>
    <row r="1527" spans="1:1" s="5" customFormat="1" x14ac:dyDescent="0.2">
      <c r="A1527" s="6"/>
    </row>
    <row r="1528" spans="1:1" s="5" customFormat="1" x14ac:dyDescent="0.2">
      <c r="A1528" s="6"/>
    </row>
    <row r="1529" spans="1:1" s="5" customFormat="1" x14ac:dyDescent="0.2">
      <c r="A1529" s="6"/>
    </row>
    <row r="1530" spans="1:1" s="5" customFormat="1" x14ac:dyDescent="0.2">
      <c r="A1530" s="6"/>
    </row>
    <row r="1531" spans="1:1" s="5" customFormat="1" x14ac:dyDescent="0.2">
      <c r="A1531" s="6"/>
    </row>
    <row r="1532" spans="1:1" s="5" customFormat="1" x14ac:dyDescent="0.2">
      <c r="A1532" s="6"/>
    </row>
    <row r="1533" spans="1:1" s="5" customFormat="1" x14ac:dyDescent="0.2">
      <c r="A1533" s="6"/>
    </row>
    <row r="1534" spans="1:1" s="5" customFormat="1" x14ac:dyDescent="0.2">
      <c r="A1534" s="6"/>
    </row>
    <row r="1535" spans="1:1" s="5" customFormat="1" x14ac:dyDescent="0.2">
      <c r="A1535" s="6"/>
    </row>
    <row r="1536" spans="1:1" s="5" customFormat="1" x14ac:dyDescent="0.2">
      <c r="A1536" s="6"/>
    </row>
    <row r="1537" spans="1:1" s="5" customFormat="1" x14ac:dyDescent="0.2">
      <c r="A1537" s="6"/>
    </row>
    <row r="1538" spans="1:1" s="5" customFormat="1" x14ac:dyDescent="0.2">
      <c r="A1538" s="6"/>
    </row>
    <row r="1539" spans="1:1" s="5" customFormat="1" x14ac:dyDescent="0.2">
      <c r="A1539" s="6"/>
    </row>
    <row r="1540" spans="1:1" s="5" customFormat="1" x14ac:dyDescent="0.2">
      <c r="A1540" s="6"/>
    </row>
    <row r="1541" spans="1:1" s="5" customFormat="1" x14ac:dyDescent="0.2">
      <c r="A1541" s="6"/>
    </row>
    <row r="1542" spans="1:1" s="5" customFormat="1" x14ac:dyDescent="0.2">
      <c r="A1542" s="6"/>
    </row>
    <row r="1543" spans="1:1" s="5" customFormat="1" x14ac:dyDescent="0.2">
      <c r="A1543" s="6"/>
    </row>
    <row r="1544" spans="1:1" s="5" customFormat="1" x14ac:dyDescent="0.2">
      <c r="A1544" s="6"/>
    </row>
    <row r="1545" spans="1:1" s="5" customFormat="1" x14ac:dyDescent="0.2">
      <c r="A1545" s="6"/>
    </row>
    <row r="1546" spans="1:1" s="5" customFormat="1" x14ac:dyDescent="0.2">
      <c r="A1546" s="6"/>
    </row>
    <row r="1547" spans="1:1" s="5" customFormat="1" x14ac:dyDescent="0.2">
      <c r="A1547" s="6"/>
    </row>
    <row r="1548" spans="1:1" s="5" customFormat="1" x14ac:dyDescent="0.2">
      <c r="A1548" s="6"/>
    </row>
    <row r="1549" spans="1:1" s="5" customFormat="1" x14ac:dyDescent="0.2">
      <c r="A1549" s="6"/>
    </row>
    <row r="1550" spans="1:1" s="5" customFormat="1" x14ac:dyDescent="0.2">
      <c r="A1550" s="6"/>
    </row>
    <row r="1551" spans="1:1" s="5" customFormat="1" x14ac:dyDescent="0.2">
      <c r="A1551" s="6"/>
    </row>
    <row r="1552" spans="1:1" s="5" customFormat="1" x14ac:dyDescent="0.2">
      <c r="A1552" s="6"/>
    </row>
    <row r="1553" spans="1:1" s="5" customFormat="1" x14ac:dyDescent="0.2">
      <c r="A1553" s="6"/>
    </row>
    <row r="1554" spans="1:1" s="5" customFormat="1" x14ac:dyDescent="0.2">
      <c r="A1554" s="6"/>
    </row>
    <row r="1555" spans="1:1" s="5" customFormat="1" x14ac:dyDescent="0.2">
      <c r="A1555" s="6"/>
    </row>
    <row r="1556" spans="1:1" s="5" customFormat="1" x14ac:dyDescent="0.2">
      <c r="A1556" s="6"/>
    </row>
    <row r="1557" spans="1:1" s="5" customFormat="1" x14ac:dyDescent="0.2">
      <c r="A1557" s="6"/>
    </row>
    <row r="1558" spans="1:1" s="5" customFormat="1" x14ac:dyDescent="0.2">
      <c r="A1558" s="6"/>
    </row>
    <row r="1559" spans="1:1" s="5" customFormat="1" x14ac:dyDescent="0.2">
      <c r="A1559" s="6"/>
    </row>
    <row r="1560" spans="1:1" s="5" customFormat="1" x14ac:dyDescent="0.2">
      <c r="A1560" s="6"/>
    </row>
    <row r="1561" spans="1:1" s="5" customFormat="1" x14ac:dyDescent="0.2">
      <c r="A1561" s="6"/>
    </row>
    <row r="1562" spans="1:1" s="5" customFormat="1" x14ac:dyDescent="0.2">
      <c r="A1562" s="6"/>
    </row>
    <row r="1563" spans="1:1" s="5" customFormat="1" x14ac:dyDescent="0.2">
      <c r="A1563" s="6"/>
    </row>
    <row r="1564" spans="1:1" s="5" customFormat="1" x14ac:dyDescent="0.2">
      <c r="A1564" s="6"/>
    </row>
    <row r="1565" spans="1:1" s="5" customFormat="1" x14ac:dyDescent="0.2">
      <c r="A1565" s="6"/>
    </row>
    <row r="1566" spans="1:1" s="5" customFormat="1" x14ac:dyDescent="0.2">
      <c r="A1566" s="6"/>
    </row>
    <row r="1567" spans="1:1" s="5" customFormat="1" x14ac:dyDescent="0.2">
      <c r="A1567" s="6"/>
    </row>
    <row r="1568" spans="1:1" s="5" customFormat="1" x14ac:dyDescent="0.2">
      <c r="A1568" s="6"/>
    </row>
    <row r="1569" spans="1:1" s="5" customFormat="1" x14ac:dyDescent="0.2">
      <c r="A1569" s="6"/>
    </row>
    <row r="1570" spans="1:1" s="5" customFormat="1" x14ac:dyDescent="0.2">
      <c r="A1570" s="6"/>
    </row>
    <row r="1571" spans="1:1" s="5" customFormat="1" x14ac:dyDescent="0.2">
      <c r="A1571" s="6"/>
    </row>
    <row r="1572" spans="1:1" s="5" customFormat="1" x14ac:dyDescent="0.2">
      <c r="A1572" s="6"/>
    </row>
    <row r="1573" spans="1:1" s="5" customFormat="1" x14ac:dyDescent="0.2">
      <c r="A1573" s="6"/>
    </row>
    <row r="1574" spans="1:1" s="5" customFormat="1" x14ac:dyDescent="0.2">
      <c r="A1574" s="6"/>
    </row>
    <row r="1575" spans="1:1" s="5" customFormat="1" x14ac:dyDescent="0.2">
      <c r="A1575" s="6"/>
    </row>
    <row r="1576" spans="1:1" s="5" customFormat="1" x14ac:dyDescent="0.2">
      <c r="A1576" s="6"/>
    </row>
    <row r="1577" spans="1:1" s="5" customFormat="1" x14ac:dyDescent="0.2">
      <c r="A1577" s="6"/>
    </row>
    <row r="1578" spans="1:1" s="5" customFormat="1" x14ac:dyDescent="0.2">
      <c r="A1578" s="6"/>
    </row>
    <row r="1579" spans="1:1" s="5" customFormat="1" x14ac:dyDescent="0.2">
      <c r="A1579" s="6"/>
    </row>
    <row r="1580" spans="1:1" s="5" customFormat="1" x14ac:dyDescent="0.2">
      <c r="A1580" s="6"/>
    </row>
    <row r="1581" spans="1:1" s="5" customFormat="1" x14ac:dyDescent="0.2">
      <c r="A1581" s="6"/>
    </row>
    <row r="1582" spans="1:1" s="5" customFormat="1" x14ac:dyDescent="0.2">
      <c r="A1582" s="6"/>
    </row>
    <row r="1583" spans="1:1" s="5" customFormat="1" x14ac:dyDescent="0.2">
      <c r="A1583" s="6"/>
    </row>
    <row r="1584" spans="1:1" s="5" customFormat="1" x14ac:dyDescent="0.2">
      <c r="A1584" s="6"/>
    </row>
    <row r="1585" spans="1:1" s="5" customFormat="1" x14ac:dyDescent="0.2">
      <c r="A1585" s="6"/>
    </row>
    <row r="1586" spans="1:1" s="5" customFormat="1" x14ac:dyDescent="0.2">
      <c r="A1586" s="6"/>
    </row>
    <row r="1587" spans="1:1" s="5" customFormat="1" x14ac:dyDescent="0.2">
      <c r="A1587" s="6"/>
    </row>
    <row r="1588" spans="1:1" s="5" customFormat="1" x14ac:dyDescent="0.2">
      <c r="A1588" s="6"/>
    </row>
    <row r="1589" spans="1:1" s="5" customFormat="1" x14ac:dyDescent="0.2">
      <c r="A1589" s="6"/>
    </row>
    <row r="1590" spans="1:1" s="5" customFormat="1" x14ac:dyDescent="0.2">
      <c r="A1590" s="6"/>
    </row>
    <row r="1591" spans="1:1" s="5" customFormat="1" x14ac:dyDescent="0.2">
      <c r="A1591" s="6"/>
    </row>
    <row r="1592" spans="1:1" s="5" customFormat="1" x14ac:dyDescent="0.2">
      <c r="A1592" s="6"/>
    </row>
    <row r="1593" spans="1:1" s="5" customFormat="1" x14ac:dyDescent="0.2">
      <c r="A1593" s="6"/>
    </row>
    <row r="1594" spans="1:1" s="5" customFormat="1" x14ac:dyDescent="0.2">
      <c r="A1594" s="6"/>
    </row>
    <row r="1595" spans="1:1" s="5" customFormat="1" x14ac:dyDescent="0.2">
      <c r="A1595" s="6"/>
    </row>
    <row r="1596" spans="1:1" s="5" customFormat="1" x14ac:dyDescent="0.2">
      <c r="A1596" s="6"/>
    </row>
    <row r="1597" spans="1:1" s="5" customFormat="1" x14ac:dyDescent="0.2">
      <c r="A1597" s="6"/>
    </row>
    <row r="1598" spans="1:1" s="5" customFormat="1" x14ac:dyDescent="0.2">
      <c r="A1598" s="6"/>
    </row>
    <row r="1599" spans="1:1" s="5" customFormat="1" x14ac:dyDescent="0.2">
      <c r="A1599" s="6"/>
    </row>
    <row r="1600" spans="1:1" s="5" customFormat="1" x14ac:dyDescent="0.2">
      <c r="A1600" s="6"/>
    </row>
    <row r="1601" spans="1:1" s="5" customFormat="1" x14ac:dyDescent="0.2">
      <c r="A1601" s="6"/>
    </row>
    <row r="1602" spans="1:1" s="5" customFormat="1" x14ac:dyDescent="0.2">
      <c r="A1602" s="6"/>
    </row>
    <row r="1603" spans="1:1" s="5" customFormat="1" x14ac:dyDescent="0.2">
      <c r="A1603" s="6"/>
    </row>
    <row r="1604" spans="1:1" s="5" customFormat="1" x14ac:dyDescent="0.2">
      <c r="A1604" s="6"/>
    </row>
    <row r="1605" spans="1:1" s="5" customFormat="1" x14ac:dyDescent="0.2">
      <c r="A1605" s="6"/>
    </row>
    <row r="1606" spans="1:1" s="5" customFormat="1" x14ac:dyDescent="0.2">
      <c r="A1606" s="6"/>
    </row>
    <row r="1607" spans="1:1" s="5" customFormat="1" x14ac:dyDescent="0.2">
      <c r="A1607" s="6"/>
    </row>
    <row r="1608" spans="1:1" s="5" customFormat="1" x14ac:dyDescent="0.2">
      <c r="A1608" s="6"/>
    </row>
    <row r="1609" spans="1:1" s="5" customFormat="1" x14ac:dyDescent="0.2">
      <c r="A1609" s="6"/>
    </row>
    <row r="1610" spans="1:1" s="5" customFormat="1" x14ac:dyDescent="0.2">
      <c r="A1610" s="6"/>
    </row>
    <row r="1611" spans="1:1" s="5" customFormat="1" x14ac:dyDescent="0.2">
      <c r="A1611" s="6"/>
    </row>
    <row r="1612" spans="1:1" s="5" customFormat="1" x14ac:dyDescent="0.2">
      <c r="A1612" s="6"/>
    </row>
    <row r="1613" spans="1:1" s="5" customFormat="1" x14ac:dyDescent="0.2">
      <c r="A1613" s="6"/>
    </row>
    <row r="1614" spans="1:1" s="5" customFormat="1" x14ac:dyDescent="0.2">
      <c r="A1614" s="6"/>
    </row>
    <row r="1615" spans="1:1" s="5" customFormat="1" x14ac:dyDescent="0.2">
      <c r="A1615" s="6"/>
    </row>
    <row r="1616" spans="1:1" s="5" customFormat="1" x14ac:dyDescent="0.2">
      <c r="A1616" s="6"/>
    </row>
    <row r="1617" spans="1:1" s="5" customFormat="1" x14ac:dyDescent="0.2">
      <c r="A1617" s="6"/>
    </row>
    <row r="1618" spans="1:1" s="5" customFormat="1" x14ac:dyDescent="0.2">
      <c r="A1618" s="6"/>
    </row>
    <row r="1619" spans="1:1" s="5" customFormat="1" x14ac:dyDescent="0.2">
      <c r="A1619" s="6"/>
    </row>
    <row r="1620" spans="1:1" s="5" customFormat="1" x14ac:dyDescent="0.2">
      <c r="A1620" s="6"/>
    </row>
    <row r="1621" spans="1:1" s="5" customFormat="1" x14ac:dyDescent="0.2">
      <c r="A1621" s="6"/>
    </row>
    <row r="1622" spans="1:1" s="5" customFormat="1" x14ac:dyDescent="0.2">
      <c r="A1622" s="6"/>
    </row>
    <row r="1623" spans="1:1" s="5" customFormat="1" x14ac:dyDescent="0.2">
      <c r="A1623" s="6"/>
    </row>
    <row r="1624" spans="1:1" s="5" customFormat="1" x14ac:dyDescent="0.2">
      <c r="A1624" s="6"/>
    </row>
    <row r="1625" spans="1:1" s="5" customFormat="1" x14ac:dyDescent="0.2">
      <c r="A1625" s="6"/>
    </row>
    <row r="1626" spans="1:1" s="5" customFormat="1" x14ac:dyDescent="0.2">
      <c r="A1626" s="6"/>
    </row>
    <row r="1627" spans="1:1" s="5" customFormat="1" x14ac:dyDescent="0.2">
      <c r="A1627" s="6"/>
    </row>
    <row r="1628" spans="1:1" s="5" customFormat="1" x14ac:dyDescent="0.2">
      <c r="A1628" s="6"/>
    </row>
    <row r="1629" spans="1:1" s="5" customFormat="1" x14ac:dyDescent="0.2">
      <c r="A1629" s="6"/>
    </row>
    <row r="1630" spans="1:1" s="5" customFormat="1" x14ac:dyDescent="0.2">
      <c r="A1630" s="6"/>
    </row>
    <row r="1631" spans="1:1" s="5" customFormat="1" x14ac:dyDescent="0.2">
      <c r="A1631" s="6"/>
    </row>
    <row r="1632" spans="1:1" s="5" customFormat="1" x14ac:dyDescent="0.2">
      <c r="A1632" s="6"/>
    </row>
    <row r="1633" spans="1:1" s="5" customFormat="1" x14ac:dyDescent="0.2">
      <c r="A1633" s="6"/>
    </row>
    <row r="1634" spans="1:1" s="5" customFormat="1" x14ac:dyDescent="0.2">
      <c r="A1634" s="6"/>
    </row>
    <row r="1635" spans="1:1" s="5" customFormat="1" x14ac:dyDescent="0.2">
      <c r="A1635" s="6"/>
    </row>
    <row r="1636" spans="1:1" s="5" customFormat="1" x14ac:dyDescent="0.2">
      <c r="A1636" s="6"/>
    </row>
    <row r="1637" spans="1:1" s="5" customFormat="1" x14ac:dyDescent="0.2">
      <c r="A1637" s="6"/>
    </row>
    <row r="1638" spans="1:1" s="5" customFormat="1" x14ac:dyDescent="0.2">
      <c r="A1638" s="6"/>
    </row>
    <row r="1639" spans="1:1" s="5" customFormat="1" x14ac:dyDescent="0.2">
      <c r="A1639" s="6"/>
    </row>
    <row r="1640" spans="1:1" s="5" customFormat="1" x14ac:dyDescent="0.2">
      <c r="A1640" s="6"/>
    </row>
    <row r="1641" spans="1:1" s="5" customFormat="1" x14ac:dyDescent="0.2">
      <c r="A1641" s="6"/>
    </row>
    <row r="1642" spans="1:1" s="5" customFormat="1" x14ac:dyDescent="0.2">
      <c r="A1642" s="6"/>
    </row>
    <row r="1643" spans="1:1" s="5" customFormat="1" x14ac:dyDescent="0.2">
      <c r="A1643" s="6"/>
    </row>
    <row r="1644" spans="1:1" s="5" customFormat="1" x14ac:dyDescent="0.2">
      <c r="A1644" s="6"/>
    </row>
    <row r="1645" spans="1:1" s="5" customFormat="1" x14ac:dyDescent="0.2">
      <c r="A1645" s="6"/>
    </row>
    <row r="1646" spans="1:1" s="5" customFormat="1" x14ac:dyDescent="0.2">
      <c r="A1646" s="6"/>
    </row>
    <row r="1647" spans="1:1" s="5" customFormat="1" x14ac:dyDescent="0.2">
      <c r="A1647" s="6"/>
    </row>
    <row r="1648" spans="1:1" s="5" customFormat="1" x14ac:dyDescent="0.2">
      <c r="A1648" s="6"/>
    </row>
    <row r="1649" spans="1:1" s="5" customFormat="1" x14ac:dyDescent="0.2">
      <c r="A1649" s="6"/>
    </row>
    <row r="1650" spans="1:1" s="5" customFormat="1" x14ac:dyDescent="0.2">
      <c r="A1650" s="6"/>
    </row>
    <row r="1651" spans="1:1" s="5" customFormat="1" x14ac:dyDescent="0.2">
      <c r="A1651" s="6"/>
    </row>
    <row r="1652" spans="1:1" s="5" customFormat="1" x14ac:dyDescent="0.2">
      <c r="A1652" s="6"/>
    </row>
    <row r="1653" spans="1:1" s="5" customFormat="1" x14ac:dyDescent="0.2">
      <c r="A1653" s="6"/>
    </row>
    <row r="1654" spans="1:1" s="5" customFormat="1" x14ac:dyDescent="0.2">
      <c r="A1654" s="6"/>
    </row>
    <row r="1655" spans="1:1" s="5" customFormat="1" x14ac:dyDescent="0.2">
      <c r="A1655" s="6"/>
    </row>
    <row r="1656" spans="1:1" s="5" customFormat="1" x14ac:dyDescent="0.2">
      <c r="A1656" s="6"/>
    </row>
    <row r="1657" spans="1:1" s="5" customFormat="1" x14ac:dyDescent="0.2">
      <c r="A1657" s="6"/>
    </row>
    <row r="1658" spans="1:1" s="5" customFormat="1" x14ac:dyDescent="0.2">
      <c r="A1658" s="6"/>
    </row>
    <row r="1659" spans="1:1" s="5" customFormat="1" x14ac:dyDescent="0.2">
      <c r="A1659" s="6"/>
    </row>
    <row r="1660" spans="1:1" s="5" customFormat="1" x14ac:dyDescent="0.2">
      <c r="A1660" s="6"/>
    </row>
    <row r="1661" spans="1:1" s="5" customFormat="1" x14ac:dyDescent="0.2">
      <c r="A1661" s="6"/>
    </row>
    <row r="1662" spans="1:1" s="5" customFormat="1" x14ac:dyDescent="0.2">
      <c r="A1662" s="6"/>
    </row>
    <row r="1663" spans="1:1" s="5" customFormat="1" x14ac:dyDescent="0.2">
      <c r="A1663" s="6"/>
    </row>
    <row r="1664" spans="1:1" s="5" customFormat="1" x14ac:dyDescent="0.2">
      <c r="A1664" s="6"/>
    </row>
    <row r="1665" spans="1:1" s="5" customFormat="1" x14ac:dyDescent="0.2">
      <c r="A1665" s="6"/>
    </row>
    <row r="1666" spans="1:1" s="5" customFormat="1" x14ac:dyDescent="0.2">
      <c r="A1666" s="6"/>
    </row>
    <row r="1667" spans="1:1" s="5" customFormat="1" x14ac:dyDescent="0.2">
      <c r="A1667" s="6"/>
    </row>
    <row r="1668" spans="1:1" s="5" customFormat="1" x14ac:dyDescent="0.2">
      <c r="A1668" s="6"/>
    </row>
    <row r="1669" spans="1:1" s="5" customFormat="1" x14ac:dyDescent="0.2">
      <c r="A1669" s="6"/>
    </row>
    <row r="1670" spans="1:1" s="5" customFormat="1" x14ac:dyDescent="0.2">
      <c r="A1670" s="6"/>
    </row>
    <row r="1671" spans="1:1" s="5" customFormat="1" x14ac:dyDescent="0.2">
      <c r="A1671" s="6"/>
    </row>
    <row r="1672" spans="1:1" s="5" customFormat="1" x14ac:dyDescent="0.2">
      <c r="A1672" s="6"/>
    </row>
    <row r="1673" spans="1:1" s="5" customFormat="1" x14ac:dyDescent="0.2">
      <c r="A1673" s="6"/>
    </row>
    <row r="1674" spans="1:1" s="5" customFormat="1" x14ac:dyDescent="0.2">
      <c r="A1674" s="6"/>
    </row>
    <row r="1675" spans="1:1" s="5" customFormat="1" x14ac:dyDescent="0.2">
      <c r="A1675" s="6"/>
    </row>
    <row r="1676" spans="1:1" s="5" customFormat="1" x14ac:dyDescent="0.2">
      <c r="A1676" s="6"/>
    </row>
    <row r="1677" spans="1:1" s="5" customFormat="1" x14ac:dyDescent="0.2">
      <c r="A1677" s="6"/>
    </row>
    <row r="1678" spans="1:1" s="5" customFormat="1" x14ac:dyDescent="0.2">
      <c r="A1678" s="6"/>
    </row>
    <row r="1679" spans="1:1" s="5" customFormat="1" x14ac:dyDescent="0.2">
      <c r="A1679" s="6"/>
    </row>
    <row r="1680" spans="1:1" s="5" customFormat="1" x14ac:dyDescent="0.2">
      <c r="A1680" s="6"/>
    </row>
    <row r="1681" spans="1:1" s="5" customFormat="1" x14ac:dyDescent="0.2">
      <c r="A1681" s="6"/>
    </row>
    <row r="1682" spans="1:1" s="5" customFormat="1" x14ac:dyDescent="0.2">
      <c r="A1682" s="6"/>
    </row>
    <row r="1683" spans="1:1" s="5" customFormat="1" x14ac:dyDescent="0.2">
      <c r="A1683" s="6"/>
    </row>
    <row r="1684" spans="1:1" s="5" customFormat="1" x14ac:dyDescent="0.2">
      <c r="A1684" s="6"/>
    </row>
    <row r="1685" spans="1:1" s="5" customFormat="1" x14ac:dyDescent="0.2">
      <c r="A1685" s="6"/>
    </row>
    <row r="1686" spans="1:1" s="5" customFormat="1" x14ac:dyDescent="0.2">
      <c r="A1686" s="6"/>
    </row>
    <row r="1687" spans="1:1" s="5" customFormat="1" x14ac:dyDescent="0.2">
      <c r="A1687" s="6"/>
    </row>
    <row r="1688" spans="1:1" s="5" customFormat="1" x14ac:dyDescent="0.2">
      <c r="A1688" s="6"/>
    </row>
    <row r="1689" spans="1:1" s="5" customFormat="1" x14ac:dyDescent="0.2">
      <c r="A1689" s="6"/>
    </row>
    <row r="1690" spans="1:1" s="5" customFormat="1" x14ac:dyDescent="0.2">
      <c r="A1690" s="6"/>
    </row>
    <row r="1691" spans="1:1" s="5" customFormat="1" x14ac:dyDescent="0.2">
      <c r="A1691" s="6"/>
    </row>
    <row r="1692" spans="1:1" s="5" customFormat="1" x14ac:dyDescent="0.2">
      <c r="A1692" s="6"/>
    </row>
    <row r="1693" spans="1:1" s="5" customFormat="1" x14ac:dyDescent="0.2">
      <c r="A1693" s="6"/>
    </row>
    <row r="1694" spans="1:1" s="5" customFormat="1" x14ac:dyDescent="0.2">
      <c r="A1694" s="6"/>
    </row>
    <row r="1695" spans="1:1" s="5" customFormat="1" x14ac:dyDescent="0.2">
      <c r="A1695" s="6"/>
    </row>
    <row r="1696" spans="1:1" s="5" customFormat="1" x14ac:dyDescent="0.2">
      <c r="A1696" s="6"/>
    </row>
    <row r="1697" spans="1:1" s="5" customFormat="1" x14ac:dyDescent="0.2">
      <c r="A1697" s="6"/>
    </row>
    <row r="1698" spans="1:1" s="5" customFormat="1" x14ac:dyDescent="0.2">
      <c r="A1698" s="6"/>
    </row>
    <row r="1699" spans="1:1" s="5" customFormat="1" x14ac:dyDescent="0.2">
      <c r="A1699" s="6"/>
    </row>
    <row r="1700" spans="1:1" s="5" customFormat="1" x14ac:dyDescent="0.2">
      <c r="A1700" s="6"/>
    </row>
    <row r="1701" spans="1:1" s="5" customFormat="1" x14ac:dyDescent="0.2">
      <c r="A1701" s="6"/>
    </row>
    <row r="1702" spans="1:1" s="5" customFormat="1" x14ac:dyDescent="0.2">
      <c r="A1702" s="6"/>
    </row>
    <row r="1703" spans="1:1" s="5" customFormat="1" x14ac:dyDescent="0.2">
      <c r="A1703" s="6"/>
    </row>
    <row r="1704" spans="1:1" s="5" customFormat="1" x14ac:dyDescent="0.2">
      <c r="A1704" s="6"/>
    </row>
    <row r="1705" spans="1:1" s="5" customFormat="1" x14ac:dyDescent="0.2">
      <c r="A1705" s="6"/>
    </row>
    <row r="1706" spans="1:1" s="5" customFormat="1" x14ac:dyDescent="0.2">
      <c r="A1706" s="6"/>
    </row>
    <row r="1707" spans="1:1" s="5" customFormat="1" x14ac:dyDescent="0.2">
      <c r="A1707" s="6"/>
    </row>
    <row r="1708" spans="1:1" s="5" customFormat="1" x14ac:dyDescent="0.2">
      <c r="A1708" s="6"/>
    </row>
    <row r="1709" spans="1:1" s="5" customFormat="1" x14ac:dyDescent="0.2">
      <c r="A1709" s="6"/>
    </row>
    <row r="1710" spans="1:1" s="5" customFormat="1" x14ac:dyDescent="0.2">
      <c r="A1710" s="6"/>
    </row>
    <row r="1711" spans="1:1" s="5" customFormat="1" x14ac:dyDescent="0.2">
      <c r="A1711" s="6"/>
    </row>
    <row r="1712" spans="1:1" s="5" customFormat="1" x14ac:dyDescent="0.2">
      <c r="A1712" s="6"/>
    </row>
    <row r="1713" spans="1:1" s="5" customFormat="1" x14ac:dyDescent="0.2">
      <c r="A1713" s="6"/>
    </row>
    <row r="1714" spans="1:1" s="5" customFormat="1" x14ac:dyDescent="0.2">
      <c r="A1714" s="6"/>
    </row>
    <row r="1715" spans="1:1" s="5" customFormat="1" x14ac:dyDescent="0.2">
      <c r="A1715" s="6"/>
    </row>
    <row r="1716" spans="1:1" s="5" customFormat="1" x14ac:dyDescent="0.2">
      <c r="A1716" s="6"/>
    </row>
    <row r="1717" spans="1:1" s="5" customFormat="1" x14ac:dyDescent="0.2">
      <c r="A1717" s="6"/>
    </row>
    <row r="1718" spans="1:1" s="5" customFormat="1" x14ac:dyDescent="0.2">
      <c r="A1718" s="6"/>
    </row>
    <row r="1719" spans="1:1" s="5" customFormat="1" x14ac:dyDescent="0.2">
      <c r="A1719" s="6"/>
    </row>
    <row r="1720" spans="1:1" s="5" customFormat="1" x14ac:dyDescent="0.2">
      <c r="A1720" s="6"/>
    </row>
    <row r="1721" spans="1:1" s="5" customFormat="1" x14ac:dyDescent="0.2">
      <c r="A1721" s="6"/>
    </row>
    <row r="1722" spans="1:1" s="5" customFormat="1" x14ac:dyDescent="0.2">
      <c r="A1722" s="6"/>
    </row>
    <row r="1723" spans="1:1" s="5" customFormat="1" x14ac:dyDescent="0.2">
      <c r="A1723" s="6"/>
    </row>
    <row r="1724" spans="1:1" s="5" customFormat="1" x14ac:dyDescent="0.2">
      <c r="A1724" s="6"/>
    </row>
    <row r="1725" spans="1:1" s="5" customFormat="1" x14ac:dyDescent="0.2">
      <c r="A1725" s="6"/>
    </row>
    <row r="1726" spans="1:1" s="5" customFormat="1" x14ac:dyDescent="0.2">
      <c r="A1726" s="6"/>
    </row>
    <row r="1727" spans="1:1" s="5" customFormat="1" x14ac:dyDescent="0.2">
      <c r="A1727" s="6"/>
    </row>
    <row r="1728" spans="1:1" s="5" customFormat="1" x14ac:dyDescent="0.2">
      <c r="A1728" s="6"/>
    </row>
    <row r="1729" spans="1:1" s="5" customFormat="1" x14ac:dyDescent="0.2">
      <c r="A1729" s="6"/>
    </row>
    <row r="1730" spans="1:1" s="5" customFormat="1" x14ac:dyDescent="0.2">
      <c r="A1730" s="6"/>
    </row>
    <row r="1731" spans="1:1" s="5" customFormat="1" x14ac:dyDescent="0.2">
      <c r="A1731" s="6"/>
    </row>
    <row r="1732" spans="1:1" s="5" customFormat="1" x14ac:dyDescent="0.2">
      <c r="A1732" s="6"/>
    </row>
    <row r="1733" spans="1:1" s="5" customFormat="1" x14ac:dyDescent="0.2">
      <c r="A1733" s="6"/>
    </row>
    <row r="1734" spans="1:1" s="5" customFormat="1" x14ac:dyDescent="0.2">
      <c r="A1734" s="6"/>
    </row>
    <row r="1735" spans="1:1" s="5" customFormat="1" x14ac:dyDescent="0.2">
      <c r="A1735" s="6"/>
    </row>
    <row r="1736" spans="1:1" s="5" customFormat="1" x14ac:dyDescent="0.2">
      <c r="A1736" s="6"/>
    </row>
    <row r="1737" spans="1:1" s="5" customFormat="1" x14ac:dyDescent="0.2">
      <c r="A1737" s="6"/>
    </row>
    <row r="1738" spans="1:1" s="5" customFormat="1" x14ac:dyDescent="0.2">
      <c r="A1738" s="6"/>
    </row>
    <row r="1739" spans="1:1" s="5" customFormat="1" x14ac:dyDescent="0.2">
      <c r="A1739" s="6"/>
    </row>
    <row r="1740" spans="1:1" s="5" customFormat="1" x14ac:dyDescent="0.2">
      <c r="A1740" s="6"/>
    </row>
    <row r="1741" spans="1:1" s="5" customFormat="1" x14ac:dyDescent="0.2">
      <c r="A1741" s="6"/>
    </row>
    <row r="1742" spans="1:1" s="5" customFormat="1" x14ac:dyDescent="0.2">
      <c r="A1742" s="6"/>
    </row>
    <row r="1743" spans="1:1" s="5" customFormat="1" x14ac:dyDescent="0.2">
      <c r="A1743" s="6"/>
    </row>
    <row r="1744" spans="1:1" s="5" customFormat="1" x14ac:dyDescent="0.2">
      <c r="A1744" s="6"/>
    </row>
    <row r="1745" spans="1:1" s="5" customFormat="1" x14ac:dyDescent="0.2">
      <c r="A1745" s="6"/>
    </row>
    <row r="1746" spans="1:1" s="5" customFormat="1" x14ac:dyDescent="0.2">
      <c r="A1746" s="6"/>
    </row>
    <row r="1747" spans="1:1" s="5" customFormat="1" x14ac:dyDescent="0.2">
      <c r="A1747" s="6"/>
    </row>
    <row r="1748" spans="1:1" s="5" customFormat="1" x14ac:dyDescent="0.2">
      <c r="A1748" s="6"/>
    </row>
    <row r="1749" spans="1:1" s="5" customFormat="1" x14ac:dyDescent="0.2">
      <c r="A1749" s="6"/>
    </row>
    <row r="1750" spans="1:1" s="5" customFormat="1" x14ac:dyDescent="0.2">
      <c r="A1750" s="6"/>
    </row>
    <row r="1751" spans="1:1" s="5" customFormat="1" x14ac:dyDescent="0.2">
      <c r="A1751" s="6"/>
    </row>
    <row r="1752" spans="1:1" s="5" customFormat="1" x14ac:dyDescent="0.2">
      <c r="A1752" s="6"/>
    </row>
    <row r="1753" spans="1:1" s="5" customFormat="1" x14ac:dyDescent="0.2">
      <c r="A1753" s="6"/>
    </row>
    <row r="1754" spans="1:1" s="5" customFormat="1" x14ac:dyDescent="0.2">
      <c r="A1754" s="6"/>
    </row>
    <row r="1755" spans="1:1" s="5" customFormat="1" x14ac:dyDescent="0.2">
      <c r="A1755" s="6"/>
    </row>
    <row r="1756" spans="1:1" s="5" customFormat="1" x14ac:dyDescent="0.2">
      <c r="A1756" s="6"/>
    </row>
    <row r="1757" spans="1:1" s="5" customFormat="1" x14ac:dyDescent="0.2">
      <c r="A1757" s="6"/>
    </row>
    <row r="1758" spans="1:1" s="5" customFormat="1" x14ac:dyDescent="0.2">
      <c r="A1758" s="6"/>
    </row>
    <row r="1759" spans="1:1" s="5" customFormat="1" x14ac:dyDescent="0.2">
      <c r="A1759" s="6"/>
    </row>
    <row r="1760" spans="1:1" s="5" customFormat="1" x14ac:dyDescent="0.2">
      <c r="A1760" s="6"/>
    </row>
    <row r="1761" spans="1:1" s="5" customFormat="1" x14ac:dyDescent="0.2">
      <c r="A1761" s="6"/>
    </row>
    <row r="1762" spans="1:1" s="5" customFormat="1" x14ac:dyDescent="0.2">
      <c r="A1762" s="6"/>
    </row>
    <row r="1763" spans="1:1" s="5" customFormat="1" x14ac:dyDescent="0.2">
      <c r="A1763" s="6"/>
    </row>
    <row r="1764" spans="1:1" s="5" customFormat="1" x14ac:dyDescent="0.2">
      <c r="A1764" s="6"/>
    </row>
    <row r="1765" spans="1:1" s="5" customFormat="1" x14ac:dyDescent="0.2">
      <c r="A1765" s="6"/>
    </row>
    <row r="1766" spans="1:1" s="5" customFormat="1" x14ac:dyDescent="0.2">
      <c r="A1766" s="6"/>
    </row>
    <row r="1767" spans="1:1" s="5" customFormat="1" x14ac:dyDescent="0.2">
      <c r="A1767" s="6"/>
    </row>
    <row r="1768" spans="1:1" s="5" customFormat="1" x14ac:dyDescent="0.2">
      <c r="A1768" s="6"/>
    </row>
    <row r="1769" spans="1:1" s="5" customFormat="1" x14ac:dyDescent="0.2">
      <c r="A1769" s="6"/>
    </row>
    <row r="1770" spans="1:1" s="5" customFormat="1" x14ac:dyDescent="0.2">
      <c r="A1770" s="6"/>
    </row>
    <row r="1771" spans="1:1" s="5" customFormat="1" x14ac:dyDescent="0.2">
      <c r="A1771" s="6"/>
    </row>
    <row r="1772" spans="1:1" s="5" customFormat="1" x14ac:dyDescent="0.2">
      <c r="A1772" s="6"/>
    </row>
    <row r="1773" spans="1:1" s="5" customFormat="1" x14ac:dyDescent="0.2">
      <c r="A1773" s="6"/>
    </row>
    <row r="1774" spans="1:1" s="5" customFormat="1" x14ac:dyDescent="0.2">
      <c r="A1774" s="6"/>
    </row>
    <row r="1775" spans="1:1" s="5" customFormat="1" x14ac:dyDescent="0.2">
      <c r="A1775" s="6"/>
    </row>
    <row r="1776" spans="1:1" s="5" customFormat="1" x14ac:dyDescent="0.2">
      <c r="A1776" s="6"/>
    </row>
    <row r="1777" spans="1:1" s="5" customFormat="1" x14ac:dyDescent="0.2">
      <c r="A1777" s="6"/>
    </row>
    <row r="1778" spans="1:1" s="5" customFormat="1" x14ac:dyDescent="0.2">
      <c r="A1778" s="6"/>
    </row>
    <row r="1779" spans="1:1" s="5" customFormat="1" x14ac:dyDescent="0.2">
      <c r="A1779" s="6"/>
    </row>
    <row r="1780" spans="1:1" s="5" customFormat="1" x14ac:dyDescent="0.2">
      <c r="A1780" s="6"/>
    </row>
    <row r="1781" spans="1:1" s="5" customFormat="1" x14ac:dyDescent="0.2">
      <c r="A1781" s="6"/>
    </row>
    <row r="1782" spans="1:1" s="5" customFormat="1" x14ac:dyDescent="0.2">
      <c r="A1782" s="6"/>
    </row>
    <row r="1783" spans="1:1" s="5" customFormat="1" x14ac:dyDescent="0.2">
      <c r="A1783" s="6"/>
    </row>
    <row r="1784" spans="1:1" s="5" customFormat="1" x14ac:dyDescent="0.2">
      <c r="A1784" s="6"/>
    </row>
    <row r="1785" spans="1:1" s="5" customFormat="1" x14ac:dyDescent="0.2">
      <c r="A1785" s="6"/>
    </row>
    <row r="1786" spans="1:1" s="5" customFormat="1" x14ac:dyDescent="0.2">
      <c r="A1786" s="6"/>
    </row>
    <row r="1787" spans="1:1" s="5" customFormat="1" x14ac:dyDescent="0.2">
      <c r="A1787" s="6"/>
    </row>
    <row r="1788" spans="1:1" s="5" customFormat="1" x14ac:dyDescent="0.2">
      <c r="A1788" s="6"/>
    </row>
    <row r="1789" spans="1:1" s="5" customFormat="1" x14ac:dyDescent="0.2">
      <c r="A1789" s="6"/>
    </row>
    <row r="1790" spans="1:1" s="5" customFormat="1" x14ac:dyDescent="0.2">
      <c r="A1790" s="6"/>
    </row>
    <row r="1791" spans="1:1" s="5" customFormat="1" x14ac:dyDescent="0.2">
      <c r="A1791" s="6"/>
    </row>
    <row r="1792" spans="1:1" s="5" customFormat="1" x14ac:dyDescent="0.2">
      <c r="A1792" s="6"/>
    </row>
    <row r="1793" spans="1:1" s="5" customFormat="1" x14ac:dyDescent="0.2">
      <c r="A1793" s="6"/>
    </row>
    <row r="1794" spans="1:1" s="5" customFormat="1" x14ac:dyDescent="0.2">
      <c r="A1794" s="6"/>
    </row>
    <row r="1795" spans="1:1" s="5" customFormat="1" x14ac:dyDescent="0.2">
      <c r="A1795" s="6"/>
    </row>
    <row r="1796" spans="1:1" s="5" customFormat="1" x14ac:dyDescent="0.2">
      <c r="A1796" s="6"/>
    </row>
    <row r="1797" spans="1:1" s="5" customFormat="1" x14ac:dyDescent="0.2">
      <c r="A1797" s="6"/>
    </row>
    <row r="1798" spans="1:1" s="5" customFormat="1" x14ac:dyDescent="0.2">
      <c r="A1798" s="6"/>
    </row>
    <row r="1799" spans="1:1" s="5" customFormat="1" x14ac:dyDescent="0.2">
      <c r="A1799" s="6"/>
    </row>
    <row r="1800" spans="1:1" s="5" customFormat="1" x14ac:dyDescent="0.2">
      <c r="A1800" s="6"/>
    </row>
    <row r="1801" spans="1:1" s="5" customFormat="1" x14ac:dyDescent="0.2">
      <c r="A1801" s="6"/>
    </row>
    <row r="1802" spans="1:1" s="5" customFormat="1" x14ac:dyDescent="0.2">
      <c r="A1802" s="6"/>
    </row>
    <row r="1803" spans="1:1" s="5" customFormat="1" x14ac:dyDescent="0.2">
      <c r="A1803" s="6"/>
    </row>
    <row r="1804" spans="1:1" s="5" customFormat="1" x14ac:dyDescent="0.2">
      <c r="A1804" s="6"/>
    </row>
    <row r="1805" spans="1:1" s="5" customFormat="1" x14ac:dyDescent="0.2">
      <c r="A1805" s="6"/>
    </row>
    <row r="1806" spans="1:1" s="5" customFormat="1" x14ac:dyDescent="0.2">
      <c r="A1806" s="6"/>
    </row>
    <row r="1807" spans="1:1" s="5" customFormat="1" x14ac:dyDescent="0.2">
      <c r="A1807" s="6"/>
    </row>
    <row r="1808" spans="1:1" s="5" customFormat="1" x14ac:dyDescent="0.2">
      <c r="A1808" s="6"/>
    </row>
    <row r="1809" spans="1:1" s="5" customFormat="1" x14ac:dyDescent="0.2">
      <c r="A1809" s="6"/>
    </row>
    <row r="1810" spans="1:1" s="5" customFormat="1" x14ac:dyDescent="0.2">
      <c r="A1810" s="6"/>
    </row>
    <row r="1811" spans="1:1" s="5" customFormat="1" x14ac:dyDescent="0.2">
      <c r="A1811" s="6"/>
    </row>
    <row r="1812" spans="1:1" s="5" customFormat="1" x14ac:dyDescent="0.2">
      <c r="A1812" s="6"/>
    </row>
    <row r="1813" spans="1:1" s="5" customFormat="1" x14ac:dyDescent="0.2">
      <c r="A1813" s="6"/>
    </row>
    <row r="1814" spans="1:1" s="5" customFormat="1" x14ac:dyDescent="0.2">
      <c r="A1814" s="6"/>
    </row>
    <row r="1815" spans="1:1" s="5" customFormat="1" x14ac:dyDescent="0.2">
      <c r="A1815" s="6"/>
    </row>
    <row r="1816" spans="1:1" s="5" customFormat="1" x14ac:dyDescent="0.2">
      <c r="A1816" s="6"/>
    </row>
    <row r="1817" spans="1:1" s="5" customFormat="1" x14ac:dyDescent="0.2">
      <c r="A1817" s="6"/>
    </row>
    <row r="1818" spans="1:1" s="5" customFormat="1" x14ac:dyDescent="0.2">
      <c r="A1818" s="6"/>
    </row>
    <row r="1819" spans="1:1" s="5" customFormat="1" x14ac:dyDescent="0.2">
      <c r="A1819" s="6"/>
    </row>
    <row r="1820" spans="1:1" s="5" customFormat="1" x14ac:dyDescent="0.2">
      <c r="A1820" s="6"/>
    </row>
    <row r="1821" spans="1:1" s="5" customFormat="1" x14ac:dyDescent="0.2">
      <c r="A1821" s="6"/>
    </row>
    <row r="1822" spans="1:1" s="5" customFormat="1" x14ac:dyDescent="0.2">
      <c r="A1822" s="6"/>
    </row>
    <row r="1823" spans="1:1" s="5" customFormat="1" x14ac:dyDescent="0.2">
      <c r="A1823" s="6"/>
    </row>
    <row r="1824" spans="1:1" s="5" customFormat="1" x14ac:dyDescent="0.2">
      <c r="A1824" s="6"/>
    </row>
    <row r="1825" spans="1:1" s="5" customFormat="1" x14ac:dyDescent="0.2">
      <c r="A1825" s="6"/>
    </row>
    <row r="1826" spans="1:1" s="5" customFormat="1" x14ac:dyDescent="0.2">
      <c r="A1826" s="6"/>
    </row>
    <row r="1827" spans="1:1" s="5" customFormat="1" x14ac:dyDescent="0.2">
      <c r="A1827" s="6"/>
    </row>
    <row r="1828" spans="1:1" s="5" customFormat="1" x14ac:dyDescent="0.2">
      <c r="A1828" s="6"/>
    </row>
    <row r="1829" spans="1:1" s="5" customFormat="1" x14ac:dyDescent="0.2">
      <c r="A1829" s="6"/>
    </row>
    <row r="1830" spans="1:1" s="5" customFormat="1" x14ac:dyDescent="0.2">
      <c r="A1830" s="6"/>
    </row>
    <row r="1831" spans="1:1" s="5" customFormat="1" x14ac:dyDescent="0.2">
      <c r="A1831" s="6"/>
    </row>
    <row r="1832" spans="1:1" s="5" customFormat="1" x14ac:dyDescent="0.2">
      <c r="A1832" s="6"/>
    </row>
    <row r="1833" spans="1:1" s="5" customFormat="1" x14ac:dyDescent="0.2">
      <c r="A1833" s="6"/>
    </row>
    <row r="1834" spans="1:1" s="5" customFormat="1" x14ac:dyDescent="0.2">
      <c r="A1834" s="6"/>
    </row>
    <row r="1835" spans="1:1" s="5" customFormat="1" x14ac:dyDescent="0.2">
      <c r="A1835" s="6"/>
    </row>
    <row r="1836" spans="1:1" s="5" customFormat="1" x14ac:dyDescent="0.2">
      <c r="A1836" s="6"/>
    </row>
    <row r="1837" spans="1:1" s="5" customFormat="1" x14ac:dyDescent="0.2">
      <c r="A1837" s="6"/>
    </row>
    <row r="1838" spans="1:1" s="5" customFormat="1" x14ac:dyDescent="0.2">
      <c r="A1838" s="6"/>
    </row>
    <row r="1839" spans="1:1" s="5" customFormat="1" x14ac:dyDescent="0.2">
      <c r="A1839" s="6"/>
    </row>
    <row r="1840" spans="1:1" s="5" customFormat="1" x14ac:dyDescent="0.2">
      <c r="A1840" s="6"/>
    </row>
    <row r="1841" spans="1:1" s="5" customFormat="1" x14ac:dyDescent="0.2">
      <c r="A1841" s="6"/>
    </row>
    <row r="1842" spans="1:1" s="5" customFormat="1" x14ac:dyDescent="0.2">
      <c r="A1842" s="6"/>
    </row>
    <row r="1843" spans="1:1" s="5" customFormat="1" x14ac:dyDescent="0.2">
      <c r="A1843" s="6"/>
    </row>
    <row r="1844" spans="1:1" s="5" customFormat="1" x14ac:dyDescent="0.2">
      <c r="A1844" s="6"/>
    </row>
    <row r="1845" spans="1:1" s="5" customFormat="1" x14ac:dyDescent="0.2">
      <c r="A1845" s="6"/>
    </row>
    <row r="1846" spans="1:1" s="5" customFormat="1" x14ac:dyDescent="0.2">
      <c r="A1846" s="6"/>
    </row>
    <row r="1847" spans="1:1" s="5" customFormat="1" x14ac:dyDescent="0.2">
      <c r="A1847" s="6"/>
    </row>
    <row r="1848" spans="1:1" s="5" customFormat="1" x14ac:dyDescent="0.2">
      <c r="A1848" s="6"/>
    </row>
    <row r="1849" spans="1:1" s="5" customFormat="1" x14ac:dyDescent="0.2">
      <c r="A1849" s="6"/>
    </row>
    <row r="1850" spans="1:1" s="5" customFormat="1" x14ac:dyDescent="0.2">
      <c r="A1850" s="6"/>
    </row>
    <row r="1851" spans="1:1" s="5" customFormat="1" x14ac:dyDescent="0.2">
      <c r="A1851" s="6"/>
    </row>
    <row r="1852" spans="1:1" s="5" customFormat="1" x14ac:dyDescent="0.2">
      <c r="A1852" s="6"/>
    </row>
    <row r="1853" spans="1:1" s="5" customFormat="1" x14ac:dyDescent="0.2">
      <c r="A1853" s="6"/>
    </row>
    <row r="1854" spans="1:1" s="5" customFormat="1" x14ac:dyDescent="0.2">
      <c r="A1854" s="6"/>
    </row>
    <row r="1855" spans="1:1" s="5" customFormat="1" x14ac:dyDescent="0.2">
      <c r="A1855" s="6"/>
    </row>
    <row r="1856" spans="1:1" s="5" customFormat="1" x14ac:dyDescent="0.2">
      <c r="A1856" s="6"/>
    </row>
    <row r="1857" spans="1:1" s="5" customFormat="1" x14ac:dyDescent="0.2">
      <c r="A1857" s="6"/>
    </row>
    <row r="1858" spans="1:1" s="5" customFormat="1" x14ac:dyDescent="0.2">
      <c r="A1858" s="6"/>
    </row>
    <row r="1859" spans="1:1" s="5" customFormat="1" x14ac:dyDescent="0.2">
      <c r="A1859" s="6"/>
    </row>
    <row r="1860" spans="1:1" s="5" customFormat="1" x14ac:dyDescent="0.2">
      <c r="A1860" s="6"/>
    </row>
    <row r="1861" spans="1:1" s="5" customFormat="1" x14ac:dyDescent="0.2">
      <c r="A1861" s="6"/>
    </row>
    <row r="1862" spans="1:1" s="5" customFormat="1" x14ac:dyDescent="0.2">
      <c r="A1862" s="6"/>
    </row>
    <row r="1863" spans="1:1" s="5" customFormat="1" x14ac:dyDescent="0.2">
      <c r="A1863" s="6"/>
    </row>
    <row r="1864" spans="1:1" s="5" customFormat="1" x14ac:dyDescent="0.2">
      <c r="A1864" s="6"/>
    </row>
    <row r="1865" spans="1:1" s="5" customFormat="1" x14ac:dyDescent="0.2">
      <c r="A1865" s="6"/>
    </row>
    <row r="1866" spans="1:1" s="5" customFormat="1" x14ac:dyDescent="0.2">
      <c r="A1866" s="6"/>
    </row>
    <row r="1867" spans="1:1" s="5" customFormat="1" x14ac:dyDescent="0.2">
      <c r="A1867" s="6"/>
    </row>
    <row r="1868" spans="1:1" s="5" customFormat="1" x14ac:dyDescent="0.2">
      <c r="A1868" s="6"/>
    </row>
    <row r="1869" spans="1:1" s="5" customFormat="1" x14ac:dyDescent="0.2">
      <c r="A1869" s="6"/>
    </row>
    <row r="1870" spans="1:1" s="5" customFormat="1" x14ac:dyDescent="0.2">
      <c r="A1870" s="6"/>
    </row>
    <row r="1871" spans="1:1" s="5" customFormat="1" x14ac:dyDescent="0.2">
      <c r="A1871" s="6"/>
    </row>
    <row r="1872" spans="1:1" s="5" customFormat="1" x14ac:dyDescent="0.2">
      <c r="A1872" s="6"/>
    </row>
    <row r="1873" spans="1:1" s="5" customFormat="1" x14ac:dyDescent="0.2">
      <c r="A1873" s="6"/>
    </row>
    <row r="1874" spans="1:1" s="5" customFormat="1" x14ac:dyDescent="0.2">
      <c r="A1874" s="6"/>
    </row>
    <row r="1875" spans="1:1" s="5" customFormat="1" x14ac:dyDescent="0.2">
      <c r="A1875" s="6"/>
    </row>
    <row r="1876" spans="1:1" s="5" customFormat="1" x14ac:dyDescent="0.2">
      <c r="A1876" s="6"/>
    </row>
    <row r="1877" spans="1:1" s="5" customFormat="1" x14ac:dyDescent="0.2">
      <c r="A1877" s="6"/>
    </row>
    <row r="1878" spans="1:1" s="5" customFormat="1" x14ac:dyDescent="0.2">
      <c r="A1878" s="6"/>
    </row>
    <row r="1879" spans="1:1" s="5" customFormat="1" x14ac:dyDescent="0.2">
      <c r="A1879" s="6"/>
    </row>
    <row r="1880" spans="1:1" s="5" customFormat="1" x14ac:dyDescent="0.2">
      <c r="A1880" s="6"/>
    </row>
    <row r="1881" spans="1:1" s="5" customFormat="1" x14ac:dyDescent="0.2">
      <c r="A1881" s="6"/>
    </row>
    <row r="1882" spans="1:1" s="5" customFormat="1" x14ac:dyDescent="0.2">
      <c r="A1882" s="6"/>
    </row>
    <row r="1883" spans="1:1" s="5" customFormat="1" x14ac:dyDescent="0.2">
      <c r="A1883" s="6"/>
    </row>
    <row r="1884" spans="1:1" s="5" customFormat="1" x14ac:dyDescent="0.2">
      <c r="A1884" s="6"/>
    </row>
    <row r="1885" spans="1:1" s="5" customFormat="1" x14ac:dyDescent="0.2">
      <c r="A1885" s="6"/>
    </row>
    <row r="1886" spans="1:1" s="5" customFormat="1" x14ac:dyDescent="0.2">
      <c r="A1886" s="6"/>
    </row>
    <row r="1887" spans="1:1" s="5" customFormat="1" x14ac:dyDescent="0.2">
      <c r="A1887" s="6"/>
    </row>
    <row r="1888" spans="1:1" s="5" customFormat="1" x14ac:dyDescent="0.2">
      <c r="A1888" s="6"/>
    </row>
    <row r="1889" spans="1:1" s="5" customFormat="1" x14ac:dyDescent="0.2">
      <c r="A1889" s="6"/>
    </row>
    <row r="1890" spans="1:1" s="5" customFormat="1" x14ac:dyDescent="0.2">
      <c r="A1890" s="6"/>
    </row>
    <row r="1891" spans="1:1" s="5" customFormat="1" x14ac:dyDescent="0.2">
      <c r="A1891" s="6"/>
    </row>
    <row r="1892" spans="1:1" s="5" customFormat="1" x14ac:dyDescent="0.2">
      <c r="A1892" s="6"/>
    </row>
    <row r="1893" spans="1:1" s="5" customFormat="1" x14ac:dyDescent="0.2">
      <c r="A1893" s="6"/>
    </row>
    <row r="1894" spans="1:1" s="5" customFormat="1" x14ac:dyDescent="0.2">
      <c r="A1894" s="6"/>
    </row>
    <row r="1895" spans="1:1" s="5" customFormat="1" x14ac:dyDescent="0.2">
      <c r="A1895" s="6"/>
    </row>
    <row r="1896" spans="1:1" s="5" customFormat="1" x14ac:dyDescent="0.2">
      <c r="A1896" s="6"/>
    </row>
    <row r="1897" spans="1:1" s="5" customFormat="1" x14ac:dyDescent="0.2">
      <c r="A1897" s="6"/>
    </row>
    <row r="1898" spans="1:1" s="5" customFormat="1" x14ac:dyDescent="0.2">
      <c r="A1898" s="6"/>
    </row>
    <row r="1899" spans="1:1" s="5" customFormat="1" x14ac:dyDescent="0.2">
      <c r="A1899" s="6"/>
    </row>
    <row r="1900" spans="1:1" s="5" customFormat="1" x14ac:dyDescent="0.2">
      <c r="A1900" s="6"/>
    </row>
    <row r="1901" spans="1:1" s="5" customFormat="1" x14ac:dyDescent="0.2">
      <c r="A1901" s="6"/>
    </row>
    <row r="1902" spans="1:1" s="5" customFormat="1" x14ac:dyDescent="0.2">
      <c r="A1902" s="6"/>
    </row>
    <row r="1903" spans="1:1" s="5" customFormat="1" x14ac:dyDescent="0.2">
      <c r="A1903" s="6"/>
    </row>
    <row r="1904" spans="1:1" s="5" customFormat="1" x14ac:dyDescent="0.2">
      <c r="A1904" s="6"/>
    </row>
    <row r="1905" spans="1:1" s="5" customFormat="1" x14ac:dyDescent="0.2">
      <c r="A1905" s="6"/>
    </row>
    <row r="1906" spans="1:1" s="5" customFormat="1" x14ac:dyDescent="0.2">
      <c r="A1906" s="6"/>
    </row>
    <row r="1907" spans="1:1" s="5" customFormat="1" x14ac:dyDescent="0.2">
      <c r="A1907" s="6"/>
    </row>
    <row r="1908" spans="1:1" s="5" customFormat="1" x14ac:dyDescent="0.2">
      <c r="A1908" s="6"/>
    </row>
    <row r="1909" spans="1:1" s="5" customFormat="1" x14ac:dyDescent="0.2">
      <c r="A1909" s="6"/>
    </row>
    <row r="1910" spans="1:1" s="5" customFormat="1" x14ac:dyDescent="0.2">
      <c r="A1910" s="6"/>
    </row>
    <row r="1911" spans="1:1" s="5" customFormat="1" x14ac:dyDescent="0.2">
      <c r="A1911" s="6"/>
    </row>
    <row r="1912" spans="1:1" s="5" customFormat="1" x14ac:dyDescent="0.2">
      <c r="A1912" s="6"/>
    </row>
    <row r="1913" spans="1:1" s="5" customFormat="1" x14ac:dyDescent="0.2">
      <c r="A1913" s="6"/>
    </row>
    <row r="1914" spans="1:1" s="5" customFormat="1" x14ac:dyDescent="0.2">
      <c r="A1914" s="6"/>
    </row>
    <row r="1915" spans="1:1" s="5" customFormat="1" x14ac:dyDescent="0.2">
      <c r="A1915" s="6"/>
    </row>
    <row r="1916" spans="1:1" s="5" customFormat="1" x14ac:dyDescent="0.2">
      <c r="A1916" s="6"/>
    </row>
    <row r="1917" spans="1:1" s="5" customFormat="1" x14ac:dyDescent="0.2">
      <c r="A1917" s="6"/>
    </row>
    <row r="1918" spans="1:1" s="5" customFormat="1" x14ac:dyDescent="0.2">
      <c r="A1918" s="6"/>
    </row>
    <row r="1919" spans="1:1" s="5" customFormat="1" x14ac:dyDescent="0.2">
      <c r="A1919" s="6"/>
    </row>
    <row r="1920" spans="1:1" s="5" customFormat="1" x14ac:dyDescent="0.2">
      <c r="A1920" s="6"/>
    </row>
    <row r="1921" spans="1:1" s="5" customFormat="1" x14ac:dyDescent="0.2">
      <c r="A1921" s="6"/>
    </row>
    <row r="1922" spans="1:1" s="5" customFormat="1" x14ac:dyDescent="0.2">
      <c r="A1922" s="6"/>
    </row>
    <row r="1923" spans="1:1" s="5" customFormat="1" x14ac:dyDescent="0.2">
      <c r="A1923" s="6"/>
    </row>
    <row r="1924" spans="1:1" s="5" customFormat="1" x14ac:dyDescent="0.2">
      <c r="A1924" s="6"/>
    </row>
    <row r="1925" spans="1:1" s="5" customFormat="1" x14ac:dyDescent="0.2">
      <c r="A1925" s="6"/>
    </row>
    <row r="1926" spans="1:1" s="5" customFormat="1" x14ac:dyDescent="0.2">
      <c r="A1926" s="6"/>
    </row>
    <row r="1927" spans="1:1" s="5" customFormat="1" x14ac:dyDescent="0.2">
      <c r="A1927" s="6"/>
    </row>
    <row r="1928" spans="1:1" s="5" customFormat="1" x14ac:dyDescent="0.2">
      <c r="A1928" s="6"/>
    </row>
    <row r="1929" spans="1:1" s="5" customFormat="1" x14ac:dyDescent="0.2">
      <c r="A1929" s="6"/>
    </row>
    <row r="1930" spans="1:1" s="5" customFormat="1" x14ac:dyDescent="0.2">
      <c r="A1930" s="6"/>
    </row>
    <row r="1931" spans="1:1" s="5" customFormat="1" x14ac:dyDescent="0.2">
      <c r="A1931" s="6"/>
    </row>
    <row r="1932" spans="1:1" s="5" customFormat="1" x14ac:dyDescent="0.2">
      <c r="A1932" s="6"/>
    </row>
    <row r="1933" spans="1:1" s="5" customFormat="1" x14ac:dyDescent="0.2">
      <c r="A1933" s="6"/>
    </row>
    <row r="1934" spans="1:1" s="5" customFormat="1" x14ac:dyDescent="0.2">
      <c r="A1934" s="6"/>
    </row>
    <row r="1935" spans="1:1" s="5" customFormat="1" x14ac:dyDescent="0.2">
      <c r="A1935" s="6"/>
    </row>
    <row r="1936" spans="1:1" s="5" customFormat="1" x14ac:dyDescent="0.2">
      <c r="A1936" s="6"/>
    </row>
    <row r="1937" spans="1:1" s="5" customFormat="1" x14ac:dyDescent="0.2">
      <c r="A1937" s="6"/>
    </row>
    <row r="1938" spans="1:1" s="5" customFormat="1" x14ac:dyDescent="0.2">
      <c r="A1938" s="6"/>
    </row>
    <row r="1939" spans="1:1" s="5" customFormat="1" x14ac:dyDescent="0.2">
      <c r="A1939" s="6"/>
    </row>
    <row r="1940" spans="1:1" s="5" customFormat="1" x14ac:dyDescent="0.2">
      <c r="A1940" s="6"/>
    </row>
    <row r="1941" spans="1:1" s="5" customFormat="1" x14ac:dyDescent="0.2">
      <c r="A1941" s="6"/>
    </row>
    <row r="1942" spans="1:1" s="5" customFormat="1" x14ac:dyDescent="0.2">
      <c r="A1942" s="6"/>
    </row>
    <row r="1943" spans="1:1" s="5" customFormat="1" x14ac:dyDescent="0.2">
      <c r="A1943" s="6"/>
    </row>
    <row r="1944" spans="1:1" s="5" customFormat="1" x14ac:dyDescent="0.2">
      <c r="A1944" s="6"/>
    </row>
    <row r="1945" spans="1:1" s="5" customFormat="1" x14ac:dyDescent="0.2">
      <c r="A1945" s="6"/>
    </row>
    <row r="1946" spans="1:1" s="5" customFormat="1" x14ac:dyDescent="0.2">
      <c r="A1946" s="6"/>
    </row>
    <row r="1947" spans="1:1" s="5" customFormat="1" x14ac:dyDescent="0.2">
      <c r="A1947" s="6"/>
    </row>
    <row r="1948" spans="1:1" s="5" customFormat="1" x14ac:dyDescent="0.2">
      <c r="A1948" s="6"/>
    </row>
    <row r="1949" spans="1:1" s="5" customFormat="1" x14ac:dyDescent="0.2">
      <c r="A1949" s="6"/>
    </row>
    <row r="1950" spans="1:1" s="5" customFormat="1" x14ac:dyDescent="0.2">
      <c r="A1950" s="6"/>
    </row>
    <row r="1951" spans="1:1" s="5" customFormat="1" x14ac:dyDescent="0.2">
      <c r="A1951" s="6"/>
    </row>
    <row r="1952" spans="1:1" s="5" customFormat="1" x14ac:dyDescent="0.2">
      <c r="A1952" s="6"/>
    </row>
    <row r="1953" spans="1:1" s="5" customFormat="1" x14ac:dyDescent="0.2">
      <c r="A1953" s="6"/>
    </row>
    <row r="1954" spans="1:1" s="5" customFormat="1" x14ac:dyDescent="0.2">
      <c r="A1954" s="6"/>
    </row>
    <row r="1955" spans="1:1" s="5" customFormat="1" x14ac:dyDescent="0.2">
      <c r="A1955" s="6"/>
    </row>
    <row r="1956" spans="1:1" s="5" customFormat="1" x14ac:dyDescent="0.2">
      <c r="A1956" s="6"/>
    </row>
    <row r="1957" spans="1:1" s="5" customFormat="1" x14ac:dyDescent="0.2">
      <c r="A1957" s="6"/>
    </row>
    <row r="1958" spans="1:1" s="5" customFormat="1" x14ac:dyDescent="0.2">
      <c r="A1958" s="6"/>
    </row>
    <row r="1959" spans="1:1" s="5" customFormat="1" x14ac:dyDescent="0.2">
      <c r="A1959" s="6"/>
    </row>
    <row r="1960" spans="1:1" s="5" customFormat="1" x14ac:dyDescent="0.2">
      <c r="A1960" s="6"/>
    </row>
    <row r="1961" spans="1:1" s="5" customFormat="1" x14ac:dyDescent="0.2">
      <c r="A1961" s="6"/>
    </row>
    <row r="1962" spans="1:1" s="5" customFormat="1" x14ac:dyDescent="0.2">
      <c r="A1962" s="6"/>
    </row>
    <row r="1963" spans="1:1" s="5" customFormat="1" x14ac:dyDescent="0.2">
      <c r="A1963" s="6"/>
    </row>
    <row r="1964" spans="1:1" s="5" customFormat="1" x14ac:dyDescent="0.2">
      <c r="A1964" s="6"/>
    </row>
    <row r="1965" spans="1:1" s="5" customFormat="1" x14ac:dyDescent="0.2">
      <c r="A1965" s="6"/>
    </row>
    <row r="1966" spans="1:1" s="5" customFormat="1" x14ac:dyDescent="0.2">
      <c r="A1966" s="6"/>
    </row>
    <row r="1967" spans="1:1" s="5" customFormat="1" x14ac:dyDescent="0.2">
      <c r="A1967" s="6"/>
    </row>
    <row r="1968" spans="1:1" s="5" customFormat="1" x14ac:dyDescent="0.2">
      <c r="A1968" s="6"/>
    </row>
    <row r="1969" spans="1:1" s="5" customFormat="1" x14ac:dyDescent="0.2">
      <c r="A1969" s="6"/>
    </row>
    <row r="1970" spans="1:1" s="5" customFormat="1" x14ac:dyDescent="0.2">
      <c r="A1970" s="6"/>
    </row>
    <row r="1971" spans="1:1" s="5" customFormat="1" x14ac:dyDescent="0.2">
      <c r="A1971" s="6"/>
    </row>
    <row r="1972" spans="1:1" s="5" customFormat="1" x14ac:dyDescent="0.2">
      <c r="A1972" s="6"/>
    </row>
    <row r="1973" spans="1:1" s="5" customFormat="1" x14ac:dyDescent="0.2">
      <c r="A1973" s="6"/>
    </row>
    <row r="1974" spans="1:1" s="5" customFormat="1" x14ac:dyDescent="0.2">
      <c r="A1974" s="6"/>
    </row>
    <row r="1975" spans="1:1" s="5" customFormat="1" x14ac:dyDescent="0.2">
      <c r="A1975" s="6"/>
    </row>
    <row r="1976" spans="1:1" s="5" customFormat="1" x14ac:dyDescent="0.2">
      <c r="A1976" s="6"/>
    </row>
    <row r="1977" spans="1:1" s="5" customFormat="1" x14ac:dyDescent="0.2">
      <c r="A1977" s="6"/>
    </row>
    <row r="1978" spans="1:1" s="5" customFormat="1" x14ac:dyDescent="0.2">
      <c r="A1978" s="6"/>
    </row>
    <row r="1979" spans="1:1" s="5" customFormat="1" x14ac:dyDescent="0.2">
      <c r="A1979" s="6"/>
    </row>
    <row r="1980" spans="1:1" s="5" customFormat="1" x14ac:dyDescent="0.2">
      <c r="A1980" s="6"/>
    </row>
    <row r="1981" spans="1:1" s="5" customFormat="1" x14ac:dyDescent="0.2">
      <c r="A1981" s="6"/>
    </row>
    <row r="1982" spans="1:1" s="5" customFormat="1" x14ac:dyDescent="0.2">
      <c r="A1982" s="6"/>
    </row>
    <row r="1983" spans="1:1" s="5" customFormat="1" x14ac:dyDescent="0.2">
      <c r="A1983" s="6"/>
    </row>
    <row r="1984" spans="1:1" s="5" customFormat="1" x14ac:dyDescent="0.2">
      <c r="A1984" s="6"/>
    </row>
    <row r="1985" spans="1:1" s="5" customFormat="1" x14ac:dyDescent="0.2">
      <c r="A1985" s="6"/>
    </row>
    <row r="1986" spans="1:1" s="5" customFormat="1" x14ac:dyDescent="0.2">
      <c r="A1986" s="6"/>
    </row>
    <row r="1987" spans="1:1" s="5" customFormat="1" x14ac:dyDescent="0.2">
      <c r="A1987" s="6"/>
    </row>
    <row r="1988" spans="1:1" s="5" customFormat="1" x14ac:dyDescent="0.2">
      <c r="A1988" s="6"/>
    </row>
    <row r="1989" spans="1:1" s="5" customFormat="1" x14ac:dyDescent="0.2">
      <c r="A1989" s="6"/>
    </row>
    <row r="1990" spans="1:1" s="5" customFormat="1" x14ac:dyDescent="0.2">
      <c r="A1990" s="6"/>
    </row>
    <row r="1991" spans="1:1" s="5" customFormat="1" x14ac:dyDescent="0.2">
      <c r="A1991" s="6"/>
    </row>
    <row r="1992" spans="1:1" s="5" customFormat="1" x14ac:dyDescent="0.2">
      <c r="A1992" s="6"/>
    </row>
    <row r="1993" spans="1:1" s="5" customFormat="1" x14ac:dyDescent="0.2">
      <c r="A1993" s="6"/>
    </row>
    <row r="1994" spans="1:1" s="5" customFormat="1" x14ac:dyDescent="0.2">
      <c r="A1994" s="6"/>
    </row>
    <row r="1995" spans="1:1" s="5" customFormat="1" x14ac:dyDescent="0.2">
      <c r="A1995" s="6"/>
    </row>
    <row r="1996" spans="1:1" s="5" customFormat="1" x14ac:dyDescent="0.2">
      <c r="A1996" s="6"/>
    </row>
    <row r="1997" spans="1:1" s="5" customFormat="1" x14ac:dyDescent="0.2">
      <c r="A1997" s="6"/>
    </row>
    <row r="1998" spans="1:1" s="5" customFormat="1" x14ac:dyDescent="0.2">
      <c r="A1998" s="6"/>
    </row>
    <row r="1999" spans="1:1" s="5" customFormat="1" x14ac:dyDescent="0.2">
      <c r="A1999" s="6"/>
    </row>
    <row r="2000" spans="1:1" s="5" customFormat="1" x14ac:dyDescent="0.2">
      <c r="A2000" s="6"/>
    </row>
    <row r="2001" spans="1:1" s="5" customFormat="1" x14ac:dyDescent="0.2">
      <c r="A2001" s="6"/>
    </row>
    <row r="2002" spans="1:1" s="5" customFormat="1" x14ac:dyDescent="0.2">
      <c r="A2002" s="6"/>
    </row>
    <row r="2003" spans="1:1" s="5" customFormat="1" x14ac:dyDescent="0.2">
      <c r="A2003" s="6"/>
    </row>
    <row r="2004" spans="1:1" s="5" customFormat="1" x14ac:dyDescent="0.2">
      <c r="A2004" s="6"/>
    </row>
    <row r="2005" spans="1:1" s="5" customFormat="1" x14ac:dyDescent="0.2">
      <c r="A2005" s="6"/>
    </row>
    <row r="2006" spans="1:1" s="5" customFormat="1" x14ac:dyDescent="0.2">
      <c r="A2006" s="6"/>
    </row>
    <row r="2007" spans="1:1" s="5" customFormat="1" x14ac:dyDescent="0.2">
      <c r="A2007" s="6"/>
    </row>
    <row r="2008" spans="1:1" s="5" customFormat="1" x14ac:dyDescent="0.2">
      <c r="A2008" s="6"/>
    </row>
    <row r="2009" spans="1:1" s="5" customFormat="1" x14ac:dyDescent="0.2">
      <c r="A2009" s="6"/>
    </row>
    <row r="2010" spans="1:1" s="5" customFormat="1" x14ac:dyDescent="0.2">
      <c r="A2010" s="6"/>
    </row>
    <row r="2011" spans="1:1" s="5" customFormat="1" x14ac:dyDescent="0.2">
      <c r="A2011" s="6"/>
    </row>
    <row r="2012" spans="1:1" s="5" customFormat="1" x14ac:dyDescent="0.2">
      <c r="A2012" s="6"/>
    </row>
    <row r="2013" spans="1:1" s="5" customFormat="1" x14ac:dyDescent="0.2">
      <c r="A2013" s="6"/>
    </row>
    <row r="2014" spans="1:1" s="5" customFormat="1" x14ac:dyDescent="0.2">
      <c r="A2014" s="6"/>
    </row>
    <row r="2015" spans="1:1" s="5" customFormat="1" x14ac:dyDescent="0.2">
      <c r="A2015" s="6"/>
    </row>
    <row r="2016" spans="1:1" s="5" customFormat="1" x14ac:dyDescent="0.2">
      <c r="A2016" s="6"/>
    </row>
    <row r="2017" spans="1:1" s="5" customFormat="1" x14ac:dyDescent="0.2">
      <c r="A2017" s="6"/>
    </row>
    <row r="2018" spans="1:1" s="5" customFormat="1" x14ac:dyDescent="0.2">
      <c r="A2018" s="6"/>
    </row>
    <row r="2019" spans="1:1" s="5" customFormat="1" x14ac:dyDescent="0.2">
      <c r="A2019" s="6"/>
    </row>
    <row r="2020" spans="1:1" s="5" customFormat="1" x14ac:dyDescent="0.2">
      <c r="A2020" s="6"/>
    </row>
    <row r="2021" spans="1:1" s="5" customFormat="1" x14ac:dyDescent="0.2">
      <c r="A2021" s="6"/>
    </row>
    <row r="2022" spans="1:1" s="5" customFormat="1" x14ac:dyDescent="0.2">
      <c r="A2022" s="6"/>
    </row>
    <row r="2023" spans="1:1" s="5" customFormat="1" x14ac:dyDescent="0.2">
      <c r="A2023" s="6"/>
    </row>
    <row r="2024" spans="1:1" s="5" customFormat="1" x14ac:dyDescent="0.2">
      <c r="A2024" s="6"/>
    </row>
    <row r="2025" spans="1:1" s="5" customFormat="1" x14ac:dyDescent="0.2">
      <c r="A2025" s="6"/>
    </row>
    <row r="2026" spans="1:1" s="5" customFormat="1" x14ac:dyDescent="0.2">
      <c r="A2026" s="6"/>
    </row>
    <row r="2027" spans="1:1" s="5" customFormat="1" x14ac:dyDescent="0.2">
      <c r="A2027" s="6"/>
    </row>
    <row r="2028" spans="1:1" s="5" customFormat="1" x14ac:dyDescent="0.2">
      <c r="A2028" s="6"/>
    </row>
    <row r="2029" spans="1:1" s="5" customFormat="1" x14ac:dyDescent="0.2">
      <c r="A2029" s="6"/>
    </row>
    <row r="2030" spans="1:1" s="5" customFormat="1" x14ac:dyDescent="0.2">
      <c r="A2030" s="6"/>
    </row>
    <row r="2031" spans="1:1" s="5" customFormat="1" x14ac:dyDescent="0.2">
      <c r="A2031" s="6"/>
    </row>
    <row r="2032" spans="1:1" s="5" customFormat="1" x14ac:dyDescent="0.2">
      <c r="A2032" s="6"/>
    </row>
    <row r="2033" spans="1:1" s="5" customFormat="1" x14ac:dyDescent="0.2">
      <c r="A2033" s="6"/>
    </row>
    <row r="2034" spans="1:1" s="5" customFormat="1" x14ac:dyDescent="0.2">
      <c r="A2034" s="6"/>
    </row>
    <row r="2035" spans="1:1" s="5" customFormat="1" x14ac:dyDescent="0.2">
      <c r="A2035" s="6"/>
    </row>
    <row r="2036" spans="1:1" s="5" customFormat="1" x14ac:dyDescent="0.2">
      <c r="A2036" s="6"/>
    </row>
    <row r="2037" spans="1:1" s="5" customFormat="1" x14ac:dyDescent="0.2">
      <c r="A2037" s="6"/>
    </row>
    <row r="2038" spans="1:1" s="5" customFormat="1" x14ac:dyDescent="0.2">
      <c r="A2038" s="6"/>
    </row>
    <row r="2039" spans="1:1" s="5" customFormat="1" x14ac:dyDescent="0.2">
      <c r="A2039" s="6"/>
    </row>
    <row r="2040" spans="1:1" s="5" customFormat="1" x14ac:dyDescent="0.2">
      <c r="A2040" s="6"/>
    </row>
    <row r="2041" spans="1:1" s="5" customFormat="1" x14ac:dyDescent="0.2">
      <c r="A2041" s="6"/>
    </row>
    <row r="2042" spans="1:1" s="5" customFormat="1" x14ac:dyDescent="0.2">
      <c r="A2042" s="6"/>
    </row>
    <row r="2043" spans="1:1" s="5" customFormat="1" x14ac:dyDescent="0.2">
      <c r="A2043" s="6"/>
    </row>
    <row r="2044" spans="1:1" s="5" customFormat="1" x14ac:dyDescent="0.2">
      <c r="A2044" s="6"/>
    </row>
    <row r="2045" spans="1:1" s="5" customFormat="1" x14ac:dyDescent="0.2">
      <c r="A2045" s="6"/>
    </row>
    <row r="2046" spans="1:1" s="5" customFormat="1" x14ac:dyDescent="0.2">
      <c r="A2046" s="6"/>
    </row>
    <row r="2047" spans="1:1" s="5" customFormat="1" x14ac:dyDescent="0.2">
      <c r="A2047" s="6"/>
    </row>
    <row r="2048" spans="1:1" s="5" customFormat="1" x14ac:dyDescent="0.2">
      <c r="A2048" s="6"/>
    </row>
    <row r="2049" spans="1:1" s="5" customFormat="1" x14ac:dyDescent="0.2">
      <c r="A2049" s="6"/>
    </row>
    <row r="2050" spans="1:1" s="5" customFormat="1" x14ac:dyDescent="0.2">
      <c r="A2050" s="6"/>
    </row>
    <row r="2051" spans="1:1" s="5" customFormat="1" x14ac:dyDescent="0.2">
      <c r="A2051" s="6"/>
    </row>
    <row r="2052" spans="1:1" s="5" customFormat="1" x14ac:dyDescent="0.2">
      <c r="A2052" s="6"/>
    </row>
    <row r="2053" spans="1:1" s="5" customFormat="1" x14ac:dyDescent="0.2">
      <c r="A2053" s="6"/>
    </row>
    <row r="2054" spans="1:1" s="5" customFormat="1" x14ac:dyDescent="0.2">
      <c r="A2054" s="6"/>
    </row>
    <row r="2055" spans="1:1" s="5" customFormat="1" x14ac:dyDescent="0.2">
      <c r="A2055" s="6"/>
    </row>
    <row r="2056" spans="1:1" s="5" customFormat="1" x14ac:dyDescent="0.2">
      <c r="A2056" s="6"/>
    </row>
    <row r="2057" spans="1:1" s="5" customFormat="1" x14ac:dyDescent="0.2">
      <c r="A2057" s="6"/>
    </row>
    <row r="2058" spans="1:1" s="5" customFormat="1" x14ac:dyDescent="0.2">
      <c r="A2058" s="6"/>
    </row>
    <row r="2059" spans="1:1" s="5" customFormat="1" x14ac:dyDescent="0.2">
      <c r="A2059" s="6"/>
    </row>
    <row r="2060" spans="1:1" s="5" customFormat="1" x14ac:dyDescent="0.2">
      <c r="A2060" s="6"/>
    </row>
    <row r="2061" spans="1:1" s="5" customFormat="1" x14ac:dyDescent="0.2">
      <c r="A2061" s="6"/>
    </row>
    <row r="2062" spans="1:1" s="5" customFormat="1" x14ac:dyDescent="0.2">
      <c r="A2062" s="6"/>
    </row>
    <row r="2063" spans="1:1" s="5" customFormat="1" x14ac:dyDescent="0.2">
      <c r="A2063" s="6"/>
    </row>
    <row r="2064" spans="1:1" s="5" customFormat="1" x14ac:dyDescent="0.2">
      <c r="A2064" s="6"/>
    </row>
    <row r="2065" spans="1:1" s="5" customFormat="1" x14ac:dyDescent="0.2">
      <c r="A2065" s="6"/>
    </row>
    <row r="2066" spans="1:1" s="5" customFormat="1" x14ac:dyDescent="0.2">
      <c r="A2066" s="6"/>
    </row>
    <row r="2067" spans="1:1" s="5" customFormat="1" x14ac:dyDescent="0.2">
      <c r="A2067" s="6"/>
    </row>
    <row r="2068" spans="1:1" s="5" customFormat="1" x14ac:dyDescent="0.2">
      <c r="A2068" s="6"/>
    </row>
    <row r="2069" spans="1:1" s="5" customFormat="1" x14ac:dyDescent="0.2">
      <c r="A2069" s="6"/>
    </row>
    <row r="2070" spans="1:1" s="5" customFormat="1" x14ac:dyDescent="0.2">
      <c r="A2070" s="6"/>
    </row>
    <row r="2071" spans="1:1" s="5" customFormat="1" x14ac:dyDescent="0.2">
      <c r="A2071" s="6"/>
    </row>
    <row r="2072" spans="1:1" s="5" customFormat="1" x14ac:dyDescent="0.2">
      <c r="A2072" s="6"/>
    </row>
    <row r="2073" spans="1:1" s="5" customFormat="1" x14ac:dyDescent="0.2">
      <c r="A2073" s="6"/>
    </row>
    <row r="2074" spans="1:1" s="5" customFormat="1" x14ac:dyDescent="0.2">
      <c r="A2074" s="6"/>
    </row>
    <row r="2075" spans="1:1" s="5" customFormat="1" x14ac:dyDescent="0.2">
      <c r="A2075" s="6"/>
    </row>
    <row r="2076" spans="1:1" s="5" customFormat="1" x14ac:dyDescent="0.2">
      <c r="A2076" s="6"/>
    </row>
    <row r="2077" spans="1:1" s="5" customFormat="1" x14ac:dyDescent="0.2">
      <c r="A2077" s="6"/>
    </row>
    <row r="2078" spans="1:1" s="5" customFormat="1" x14ac:dyDescent="0.2">
      <c r="A2078" s="6"/>
    </row>
    <row r="2079" spans="1:1" s="5" customFormat="1" x14ac:dyDescent="0.2">
      <c r="A2079" s="6"/>
    </row>
    <row r="2080" spans="1:1" s="5" customFormat="1" x14ac:dyDescent="0.2">
      <c r="A2080" s="6"/>
    </row>
    <row r="2081" spans="1:1" s="5" customFormat="1" x14ac:dyDescent="0.2">
      <c r="A2081" s="6"/>
    </row>
    <row r="2082" spans="1:1" s="5" customFormat="1" x14ac:dyDescent="0.2">
      <c r="A2082" s="6"/>
    </row>
    <row r="2083" spans="1:1" s="5" customFormat="1" x14ac:dyDescent="0.2">
      <c r="A2083" s="6"/>
    </row>
    <row r="2084" spans="1:1" s="5" customFormat="1" x14ac:dyDescent="0.2">
      <c r="A2084" s="6"/>
    </row>
    <row r="2085" spans="1:1" s="5" customFormat="1" x14ac:dyDescent="0.2">
      <c r="A2085" s="6"/>
    </row>
    <row r="2086" spans="1:1" s="5" customFormat="1" x14ac:dyDescent="0.2">
      <c r="A2086" s="6"/>
    </row>
    <row r="2087" spans="1:1" s="5" customFormat="1" x14ac:dyDescent="0.2">
      <c r="A2087" s="6"/>
    </row>
    <row r="2088" spans="1:1" s="5" customFormat="1" x14ac:dyDescent="0.2">
      <c r="A2088" s="6"/>
    </row>
    <row r="2089" spans="1:1" s="5" customFormat="1" x14ac:dyDescent="0.2">
      <c r="A2089" s="6"/>
    </row>
    <row r="2090" spans="1:1" s="5" customFormat="1" x14ac:dyDescent="0.2">
      <c r="A2090" s="6"/>
    </row>
    <row r="2091" spans="1:1" s="5" customFormat="1" x14ac:dyDescent="0.2">
      <c r="A2091" s="6"/>
    </row>
    <row r="2092" spans="1:1" s="5" customFormat="1" x14ac:dyDescent="0.2">
      <c r="A2092" s="6"/>
    </row>
    <row r="2093" spans="1:1" s="5" customFormat="1" x14ac:dyDescent="0.2">
      <c r="A2093" s="6"/>
    </row>
    <row r="2094" spans="1:1" s="5" customFormat="1" x14ac:dyDescent="0.2">
      <c r="A2094" s="6"/>
    </row>
    <row r="2095" spans="1:1" s="5" customFormat="1" x14ac:dyDescent="0.2">
      <c r="A2095" s="6"/>
    </row>
    <row r="2096" spans="1:1" s="5" customFormat="1" x14ac:dyDescent="0.2">
      <c r="A2096" s="6"/>
    </row>
    <row r="2097" spans="1:1" s="5" customFormat="1" x14ac:dyDescent="0.2">
      <c r="A2097" s="6"/>
    </row>
    <row r="2098" spans="1:1" s="5" customFormat="1" x14ac:dyDescent="0.2">
      <c r="A2098" s="6"/>
    </row>
    <row r="2099" spans="1:1" s="5" customFormat="1" x14ac:dyDescent="0.2">
      <c r="A2099" s="6"/>
    </row>
    <row r="2100" spans="1:1" s="5" customFormat="1" x14ac:dyDescent="0.2">
      <c r="A2100" s="6"/>
    </row>
    <row r="2101" spans="1:1" s="5" customFormat="1" x14ac:dyDescent="0.2">
      <c r="A2101" s="6"/>
    </row>
    <row r="2102" spans="1:1" s="5" customFormat="1" x14ac:dyDescent="0.2">
      <c r="A2102" s="6"/>
    </row>
    <row r="2103" spans="1:1" s="5" customFormat="1" x14ac:dyDescent="0.2">
      <c r="A2103" s="6"/>
    </row>
    <row r="2104" spans="1:1" s="5" customFormat="1" x14ac:dyDescent="0.2">
      <c r="A2104" s="6"/>
    </row>
    <row r="2105" spans="1:1" s="5" customFormat="1" x14ac:dyDescent="0.2">
      <c r="A2105" s="6"/>
    </row>
    <row r="2106" spans="1:1" s="5" customFormat="1" x14ac:dyDescent="0.2">
      <c r="A2106" s="6"/>
    </row>
    <row r="2107" spans="1:1" s="5" customFormat="1" x14ac:dyDescent="0.2">
      <c r="A2107" s="6"/>
    </row>
    <row r="2108" spans="1:1" s="5" customFormat="1" x14ac:dyDescent="0.2">
      <c r="A2108" s="6"/>
    </row>
    <row r="2109" spans="1:1" s="5" customFormat="1" x14ac:dyDescent="0.2">
      <c r="A2109" s="6"/>
    </row>
    <row r="2110" spans="1:1" s="5" customFormat="1" x14ac:dyDescent="0.2">
      <c r="A2110" s="6"/>
    </row>
    <row r="2111" spans="1:1" s="5" customFormat="1" x14ac:dyDescent="0.2">
      <c r="A2111" s="6"/>
    </row>
    <row r="2112" spans="1:1" s="5" customFormat="1" x14ac:dyDescent="0.2">
      <c r="A2112" s="6"/>
    </row>
    <row r="2113" spans="1:1" s="5" customFormat="1" x14ac:dyDescent="0.2">
      <c r="A2113" s="6"/>
    </row>
    <row r="2114" spans="1:1" s="5" customFormat="1" x14ac:dyDescent="0.2">
      <c r="A2114" s="6"/>
    </row>
    <row r="2115" spans="1:1" s="5" customFormat="1" x14ac:dyDescent="0.2">
      <c r="A2115" s="6"/>
    </row>
    <row r="2116" spans="1:1" s="5" customFormat="1" x14ac:dyDescent="0.2">
      <c r="A2116" s="6"/>
    </row>
    <row r="2117" spans="1:1" s="5" customFormat="1" x14ac:dyDescent="0.2">
      <c r="A2117" s="6"/>
    </row>
    <row r="2118" spans="1:1" s="5" customFormat="1" x14ac:dyDescent="0.2">
      <c r="A2118" s="6"/>
    </row>
    <row r="2119" spans="1:1" s="5" customFormat="1" x14ac:dyDescent="0.2">
      <c r="A2119" s="6"/>
    </row>
    <row r="2120" spans="1:1" s="5" customFormat="1" x14ac:dyDescent="0.2">
      <c r="A2120" s="6"/>
    </row>
    <row r="2121" spans="1:1" s="5" customFormat="1" x14ac:dyDescent="0.2">
      <c r="A2121" s="6"/>
    </row>
    <row r="2122" spans="1:1" s="5" customFormat="1" x14ac:dyDescent="0.2">
      <c r="A2122" s="6"/>
    </row>
    <row r="2123" spans="1:1" s="5" customFormat="1" x14ac:dyDescent="0.2">
      <c r="A2123" s="6"/>
    </row>
    <row r="2124" spans="1:1" s="5" customFormat="1" x14ac:dyDescent="0.2">
      <c r="A2124" s="6"/>
    </row>
    <row r="2125" spans="1:1" s="5" customFormat="1" x14ac:dyDescent="0.2">
      <c r="A2125" s="6"/>
    </row>
    <row r="2126" spans="1:1" s="5" customFormat="1" x14ac:dyDescent="0.2">
      <c r="A2126" s="6"/>
    </row>
    <row r="2127" spans="1:1" s="5" customFormat="1" x14ac:dyDescent="0.2">
      <c r="A2127" s="6"/>
    </row>
    <row r="2128" spans="1:1" s="5" customFormat="1" x14ac:dyDescent="0.2">
      <c r="A2128" s="6"/>
    </row>
    <row r="2129" spans="1:1" s="5" customFormat="1" x14ac:dyDescent="0.2">
      <c r="A2129" s="6"/>
    </row>
    <row r="2130" spans="1:1" s="5" customFormat="1" x14ac:dyDescent="0.2">
      <c r="A2130" s="6"/>
    </row>
    <row r="2131" spans="1:1" s="5" customFormat="1" x14ac:dyDescent="0.2">
      <c r="A2131" s="6"/>
    </row>
    <row r="2132" spans="1:1" s="5" customFormat="1" x14ac:dyDescent="0.2">
      <c r="A2132" s="6"/>
    </row>
    <row r="2133" spans="1:1" s="5" customFormat="1" x14ac:dyDescent="0.2">
      <c r="A2133" s="6"/>
    </row>
    <row r="2134" spans="1:1" s="5" customFormat="1" x14ac:dyDescent="0.2">
      <c r="A2134" s="6"/>
    </row>
    <row r="2135" spans="1:1" s="5" customFormat="1" x14ac:dyDescent="0.2">
      <c r="A2135" s="6"/>
    </row>
    <row r="2136" spans="1:1" s="5" customFormat="1" x14ac:dyDescent="0.2">
      <c r="A2136" s="6"/>
    </row>
    <row r="2137" spans="1:1" s="5" customFormat="1" x14ac:dyDescent="0.2">
      <c r="A2137" s="6"/>
    </row>
    <row r="2138" spans="1:1" s="5" customFormat="1" x14ac:dyDescent="0.2">
      <c r="A2138" s="6"/>
    </row>
    <row r="2139" spans="1:1" s="5" customFormat="1" x14ac:dyDescent="0.2">
      <c r="A2139" s="6"/>
    </row>
    <row r="2140" spans="1:1" s="5" customFormat="1" x14ac:dyDescent="0.2">
      <c r="A2140" s="6"/>
    </row>
    <row r="2141" spans="1:1" s="5" customFormat="1" x14ac:dyDescent="0.2">
      <c r="A2141" s="6"/>
    </row>
    <row r="2142" spans="1:1" s="5" customFormat="1" x14ac:dyDescent="0.2">
      <c r="A2142" s="6"/>
    </row>
    <row r="2143" spans="1:1" s="5" customFormat="1" x14ac:dyDescent="0.2">
      <c r="A2143" s="6"/>
    </row>
    <row r="2144" spans="1:1" s="5" customFormat="1" x14ac:dyDescent="0.2">
      <c r="A2144" s="6"/>
    </row>
    <row r="2145" spans="1:1" s="5" customFormat="1" x14ac:dyDescent="0.2">
      <c r="A2145" s="6"/>
    </row>
    <row r="2146" spans="1:1" s="5" customFormat="1" x14ac:dyDescent="0.2">
      <c r="A2146" s="6"/>
    </row>
    <row r="2147" spans="1:1" s="5" customFormat="1" x14ac:dyDescent="0.2">
      <c r="A2147" s="6"/>
    </row>
    <row r="2148" spans="1:1" s="5" customFormat="1" x14ac:dyDescent="0.2">
      <c r="A2148" s="6"/>
    </row>
    <row r="2149" spans="1:1" s="5" customFormat="1" x14ac:dyDescent="0.2">
      <c r="A2149" s="6"/>
    </row>
    <row r="2150" spans="1:1" s="5" customFormat="1" x14ac:dyDescent="0.2">
      <c r="A2150" s="6"/>
    </row>
    <row r="2151" spans="1:1" s="5" customFormat="1" x14ac:dyDescent="0.2">
      <c r="A2151" s="6"/>
    </row>
    <row r="2152" spans="1:1" s="5" customFormat="1" x14ac:dyDescent="0.2">
      <c r="A2152" s="6"/>
    </row>
    <row r="2153" spans="1:1" s="5" customFormat="1" x14ac:dyDescent="0.2">
      <c r="A2153" s="6"/>
    </row>
    <row r="2154" spans="1:1" s="5" customFormat="1" x14ac:dyDescent="0.2">
      <c r="A2154" s="6"/>
    </row>
    <row r="2155" spans="1:1" s="5" customFormat="1" x14ac:dyDescent="0.2">
      <c r="A2155" s="6"/>
    </row>
    <row r="2156" spans="1:1" s="5" customFormat="1" x14ac:dyDescent="0.2">
      <c r="A2156" s="6"/>
    </row>
    <row r="2157" spans="1:1" s="5" customFormat="1" x14ac:dyDescent="0.2">
      <c r="A2157" s="6"/>
    </row>
    <row r="2158" spans="1:1" s="5" customFormat="1" x14ac:dyDescent="0.2">
      <c r="A2158" s="6"/>
    </row>
    <row r="2159" spans="1:1" s="5" customFormat="1" x14ac:dyDescent="0.2">
      <c r="A2159" s="6"/>
    </row>
    <row r="2160" spans="1:1" s="5" customFormat="1" x14ac:dyDescent="0.2">
      <c r="A2160" s="6"/>
    </row>
    <row r="2161" spans="1:1" s="5" customFormat="1" x14ac:dyDescent="0.2">
      <c r="A2161" s="6"/>
    </row>
    <row r="2162" spans="1:1" s="5" customFormat="1" x14ac:dyDescent="0.2">
      <c r="A2162" s="6"/>
    </row>
    <row r="2163" spans="1:1" s="5" customFormat="1" x14ac:dyDescent="0.2">
      <c r="A2163" s="6"/>
    </row>
    <row r="2164" spans="1:1" s="5" customFormat="1" x14ac:dyDescent="0.2">
      <c r="A2164" s="6"/>
    </row>
    <row r="2165" spans="1:1" s="5" customFormat="1" x14ac:dyDescent="0.2">
      <c r="A2165" s="6"/>
    </row>
    <row r="2166" spans="1:1" s="5" customFormat="1" x14ac:dyDescent="0.2">
      <c r="A2166" s="6"/>
    </row>
    <row r="2167" spans="1:1" s="5" customFormat="1" x14ac:dyDescent="0.2">
      <c r="A2167" s="6"/>
    </row>
    <row r="2168" spans="1:1" s="5" customFormat="1" x14ac:dyDescent="0.2">
      <c r="A2168" s="6"/>
    </row>
    <row r="2169" spans="1:1" s="5" customFormat="1" x14ac:dyDescent="0.2">
      <c r="A2169" s="6"/>
    </row>
    <row r="2170" spans="1:1" s="5" customFormat="1" x14ac:dyDescent="0.2">
      <c r="A2170" s="6"/>
    </row>
    <row r="2171" spans="1:1" s="5" customFormat="1" x14ac:dyDescent="0.2">
      <c r="A2171" s="6"/>
    </row>
    <row r="2172" spans="1:1" s="5" customFormat="1" x14ac:dyDescent="0.2">
      <c r="A2172" s="6"/>
    </row>
    <row r="2173" spans="1:1" s="5" customFormat="1" x14ac:dyDescent="0.2">
      <c r="A2173" s="6"/>
    </row>
    <row r="2174" spans="1:1" s="5" customFormat="1" x14ac:dyDescent="0.2">
      <c r="A2174" s="6"/>
    </row>
    <row r="2175" spans="1:1" s="5" customFormat="1" x14ac:dyDescent="0.2">
      <c r="A2175" s="6"/>
    </row>
    <row r="2176" spans="1:1" s="5" customFormat="1" x14ac:dyDescent="0.2">
      <c r="A2176" s="6"/>
    </row>
    <row r="2177" spans="1:1" s="5" customFormat="1" x14ac:dyDescent="0.2">
      <c r="A2177" s="6"/>
    </row>
    <row r="2178" spans="1:1" s="5" customFormat="1" x14ac:dyDescent="0.2">
      <c r="A2178" s="6"/>
    </row>
    <row r="2179" spans="1:1" s="5" customFormat="1" x14ac:dyDescent="0.2">
      <c r="A2179" s="6"/>
    </row>
    <row r="2180" spans="1:1" s="5" customFormat="1" x14ac:dyDescent="0.2">
      <c r="A2180" s="6"/>
    </row>
    <row r="2181" spans="1:1" s="5" customFormat="1" x14ac:dyDescent="0.2">
      <c r="A2181" s="6"/>
    </row>
    <row r="2182" spans="1:1" s="5" customFormat="1" x14ac:dyDescent="0.2">
      <c r="A2182" s="6"/>
    </row>
    <row r="2183" spans="1:1" s="5" customFormat="1" x14ac:dyDescent="0.2">
      <c r="A2183" s="6"/>
    </row>
    <row r="2184" spans="1:1" s="5" customFormat="1" x14ac:dyDescent="0.2">
      <c r="A2184" s="6"/>
    </row>
    <row r="2185" spans="1:1" s="5" customFormat="1" x14ac:dyDescent="0.2">
      <c r="A2185" s="6"/>
    </row>
    <row r="2186" spans="1:1" s="5" customFormat="1" x14ac:dyDescent="0.2">
      <c r="A2186" s="6"/>
    </row>
    <row r="2187" spans="1:1" s="5" customFormat="1" x14ac:dyDescent="0.2">
      <c r="A2187" s="6"/>
    </row>
    <row r="2188" spans="1:1" s="5" customFormat="1" x14ac:dyDescent="0.2">
      <c r="A2188" s="6"/>
    </row>
    <row r="2189" spans="1:1" s="5" customFormat="1" x14ac:dyDescent="0.2">
      <c r="A2189" s="6"/>
    </row>
    <row r="2190" spans="1:1" s="5" customFormat="1" x14ac:dyDescent="0.2">
      <c r="A2190" s="6"/>
    </row>
    <row r="2191" spans="1:1" s="5" customFormat="1" x14ac:dyDescent="0.2">
      <c r="A2191" s="6"/>
    </row>
    <row r="2192" spans="1:1" s="5" customFormat="1" x14ac:dyDescent="0.2">
      <c r="A2192" s="6"/>
    </row>
    <row r="2193" spans="1:1" s="5" customFormat="1" x14ac:dyDescent="0.2">
      <c r="A2193" s="6"/>
    </row>
    <row r="2194" spans="1:1" s="5" customFormat="1" x14ac:dyDescent="0.2">
      <c r="A2194" s="6"/>
    </row>
    <row r="2195" spans="1:1" s="5" customFormat="1" x14ac:dyDescent="0.2">
      <c r="A2195" s="6"/>
    </row>
    <row r="2196" spans="1:1" s="5" customFormat="1" x14ac:dyDescent="0.2">
      <c r="A2196" s="6"/>
    </row>
    <row r="2197" spans="1:1" s="5" customFormat="1" x14ac:dyDescent="0.2">
      <c r="A2197" s="6"/>
    </row>
    <row r="2198" spans="1:1" s="5" customFormat="1" x14ac:dyDescent="0.2">
      <c r="A2198" s="6"/>
    </row>
    <row r="2199" spans="1:1" s="5" customFormat="1" x14ac:dyDescent="0.2">
      <c r="A2199" s="6"/>
    </row>
    <row r="2200" spans="1:1" s="5" customFormat="1" x14ac:dyDescent="0.2">
      <c r="A2200" s="6"/>
    </row>
    <row r="2201" spans="1:1" s="5" customFormat="1" x14ac:dyDescent="0.2">
      <c r="A2201" s="6"/>
    </row>
    <row r="2202" spans="1:1" s="5" customFormat="1" x14ac:dyDescent="0.2">
      <c r="A2202" s="6"/>
    </row>
    <row r="2203" spans="1:1" s="5" customFormat="1" x14ac:dyDescent="0.2">
      <c r="A2203" s="6"/>
    </row>
    <row r="2204" spans="1:1" s="5" customFormat="1" x14ac:dyDescent="0.2">
      <c r="A2204" s="6"/>
    </row>
    <row r="2205" spans="1:1" s="5" customFormat="1" x14ac:dyDescent="0.2">
      <c r="A2205" s="6"/>
    </row>
    <row r="2206" spans="1:1" s="5" customFormat="1" x14ac:dyDescent="0.2">
      <c r="A2206" s="6"/>
    </row>
    <row r="2207" spans="1:1" s="5" customFormat="1" x14ac:dyDescent="0.2">
      <c r="A2207" s="6"/>
    </row>
    <row r="2208" spans="1:1" s="5" customFormat="1" x14ac:dyDescent="0.2">
      <c r="A2208" s="6"/>
    </row>
    <row r="2209" spans="1:1" s="5" customFormat="1" x14ac:dyDescent="0.2">
      <c r="A2209" s="6"/>
    </row>
    <row r="2210" spans="1:1" s="5" customFormat="1" x14ac:dyDescent="0.2">
      <c r="A2210" s="6"/>
    </row>
    <row r="2211" spans="1:1" s="5" customFormat="1" x14ac:dyDescent="0.2">
      <c r="A2211" s="6"/>
    </row>
    <row r="2212" spans="1:1" s="5" customFormat="1" x14ac:dyDescent="0.2">
      <c r="A2212" s="6"/>
    </row>
    <row r="2213" spans="1:1" s="5" customFormat="1" x14ac:dyDescent="0.2">
      <c r="A2213" s="6"/>
    </row>
    <row r="2214" spans="1:1" s="5" customFormat="1" x14ac:dyDescent="0.2">
      <c r="A2214" s="6"/>
    </row>
    <row r="2215" spans="1:1" s="5" customFormat="1" x14ac:dyDescent="0.2">
      <c r="A2215" s="6"/>
    </row>
    <row r="2216" spans="1:1" s="5" customFormat="1" x14ac:dyDescent="0.2">
      <c r="A2216" s="6"/>
    </row>
    <row r="2217" spans="1:1" s="5" customFormat="1" x14ac:dyDescent="0.2">
      <c r="A2217" s="6"/>
    </row>
    <row r="2218" spans="1:1" s="5" customFormat="1" x14ac:dyDescent="0.2">
      <c r="A2218" s="6"/>
    </row>
    <row r="2219" spans="1:1" s="5" customFormat="1" x14ac:dyDescent="0.2">
      <c r="A2219" s="6"/>
    </row>
    <row r="2220" spans="1:1" s="5" customFormat="1" x14ac:dyDescent="0.2">
      <c r="A2220" s="6"/>
    </row>
    <row r="2221" spans="1:1" s="5" customFormat="1" x14ac:dyDescent="0.2">
      <c r="A2221" s="6"/>
    </row>
    <row r="2222" spans="1:1" s="5" customFormat="1" x14ac:dyDescent="0.2">
      <c r="A2222" s="6"/>
    </row>
    <row r="2223" spans="1:1" s="5" customFormat="1" x14ac:dyDescent="0.2">
      <c r="A2223" s="6"/>
    </row>
    <row r="2224" spans="1:1" s="5" customFormat="1" x14ac:dyDescent="0.2">
      <c r="A2224" s="6"/>
    </row>
    <row r="2225" spans="1:1" s="5" customFormat="1" x14ac:dyDescent="0.2">
      <c r="A2225" s="6"/>
    </row>
    <row r="2226" spans="1:1" s="5" customFormat="1" x14ac:dyDescent="0.2">
      <c r="A2226" s="6"/>
    </row>
    <row r="2227" spans="1:1" s="5" customFormat="1" x14ac:dyDescent="0.2">
      <c r="A2227" s="6"/>
    </row>
    <row r="2228" spans="1:1" s="5" customFormat="1" x14ac:dyDescent="0.2">
      <c r="A2228" s="6"/>
    </row>
    <row r="2229" spans="1:1" s="5" customFormat="1" x14ac:dyDescent="0.2">
      <c r="A2229" s="6"/>
    </row>
    <row r="2230" spans="1:1" s="5" customFormat="1" x14ac:dyDescent="0.2">
      <c r="A2230" s="6"/>
    </row>
    <row r="2231" spans="1:1" s="5" customFormat="1" x14ac:dyDescent="0.2">
      <c r="A2231" s="6"/>
    </row>
    <row r="2232" spans="1:1" s="5" customFormat="1" x14ac:dyDescent="0.2">
      <c r="A2232" s="6"/>
    </row>
    <row r="2233" spans="1:1" s="5" customFormat="1" x14ac:dyDescent="0.2">
      <c r="A2233" s="6"/>
    </row>
    <row r="2234" spans="1:1" s="5" customFormat="1" x14ac:dyDescent="0.2">
      <c r="A2234" s="6"/>
    </row>
    <row r="2235" spans="1:1" s="5" customFormat="1" x14ac:dyDescent="0.2">
      <c r="A2235" s="6"/>
    </row>
    <row r="2236" spans="1:1" s="5" customFormat="1" x14ac:dyDescent="0.2">
      <c r="A2236" s="6"/>
    </row>
    <row r="2237" spans="1:1" s="5" customFormat="1" x14ac:dyDescent="0.2">
      <c r="A2237" s="6"/>
    </row>
    <row r="2238" spans="1:1" s="5" customFormat="1" x14ac:dyDescent="0.2">
      <c r="A2238" s="6"/>
    </row>
    <row r="2239" spans="1:1" s="5" customFormat="1" x14ac:dyDescent="0.2">
      <c r="A2239" s="6"/>
    </row>
    <row r="2240" spans="1:1" s="5" customFormat="1" x14ac:dyDescent="0.2">
      <c r="A2240" s="6"/>
    </row>
    <row r="2241" spans="1:1" s="5" customFormat="1" x14ac:dyDescent="0.2">
      <c r="A2241" s="6"/>
    </row>
    <row r="2242" spans="1:1" s="5" customFormat="1" x14ac:dyDescent="0.2">
      <c r="A2242" s="6"/>
    </row>
    <row r="2243" spans="1:1" s="5" customFormat="1" x14ac:dyDescent="0.2">
      <c r="A2243" s="6"/>
    </row>
    <row r="2244" spans="1:1" s="5" customFormat="1" x14ac:dyDescent="0.2">
      <c r="A2244" s="6"/>
    </row>
    <row r="2245" spans="1:1" s="5" customFormat="1" x14ac:dyDescent="0.2">
      <c r="A2245" s="6"/>
    </row>
    <row r="2246" spans="1:1" s="5" customFormat="1" x14ac:dyDescent="0.2">
      <c r="A2246" s="6"/>
    </row>
    <row r="2247" spans="1:1" s="5" customFormat="1" x14ac:dyDescent="0.2">
      <c r="A2247" s="6"/>
    </row>
    <row r="2248" spans="1:1" s="5" customFormat="1" x14ac:dyDescent="0.2">
      <c r="A2248" s="6"/>
    </row>
    <row r="2249" spans="1:1" s="5" customFormat="1" x14ac:dyDescent="0.2">
      <c r="A2249" s="6"/>
    </row>
    <row r="2250" spans="1:1" s="5" customFormat="1" x14ac:dyDescent="0.2">
      <c r="A2250" s="6"/>
    </row>
    <row r="2251" spans="1:1" s="5" customFormat="1" x14ac:dyDescent="0.2">
      <c r="A2251" s="6"/>
    </row>
    <row r="2252" spans="1:1" s="5" customFormat="1" x14ac:dyDescent="0.2">
      <c r="A2252" s="6"/>
    </row>
    <row r="2253" spans="1:1" s="5" customFormat="1" x14ac:dyDescent="0.2">
      <c r="A2253" s="6"/>
    </row>
    <row r="2254" spans="1:1" s="5" customFormat="1" x14ac:dyDescent="0.2">
      <c r="A2254" s="6"/>
    </row>
    <row r="2255" spans="1:1" s="5" customFormat="1" x14ac:dyDescent="0.2">
      <c r="A2255" s="6"/>
    </row>
    <row r="2256" spans="1:1" s="5" customFormat="1" x14ac:dyDescent="0.2">
      <c r="A2256" s="6"/>
    </row>
    <row r="2257" spans="1:1" s="5" customFormat="1" x14ac:dyDescent="0.2">
      <c r="A2257" s="6"/>
    </row>
    <row r="2258" spans="1:1" s="5" customFormat="1" x14ac:dyDescent="0.2">
      <c r="A2258" s="6"/>
    </row>
    <row r="2259" spans="1:1" s="5" customFormat="1" x14ac:dyDescent="0.2">
      <c r="A2259" s="6"/>
    </row>
    <row r="2260" spans="1:1" s="5" customFormat="1" x14ac:dyDescent="0.2">
      <c r="A2260" s="6"/>
    </row>
    <row r="2261" spans="1:1" s="5" customFormat="1" x14ac:dyDescent="0.2">
      <c r="A2261" s="6"/>
    </row>
    <row r="2262" spans="1:1" s="5" customFormat="1" x14ac:dyDescent="0.2">
      <c r="A2262" s="6"/>
    </row>
    <row r="2263" spans="1:1" s="5" customFormat="1" x14ac:dyDescent="0.2">
      <c r="A2263" s="6"/>
    </row>
    <row r="2264" spans="1:1" s="5" customFormat="1" x14ac:dyDescent="0.2">
      <c r="A2264" s="6"/>
    </row>
    <row r="2265" spans="1:1" s="5" customFormat="1" x14ac:dyDescent="0.2">
      <c r="A2265" s="6"/>
    </row>
    <row r="2266" spans="1:1" s="5" customFormat="1" x14ac:dyDescent="0.2">
      <c r="A2266" s="6"/>
    </row>
    <row r="2267" spans="1:1" s="5" customFormat="1" x14ac:dyDescent="0.2">
      <c r="A2267" s="6"/>
    </row>
    <row r="2268" spans="1:1" s="5" customFormat="1" x14ac:dyDescent="0.2">
      <c r="A2268" s="6"/>
    </row>
    <row r="2269" spans="1:1" s="5" customFormat="1" x14ac:dyDescent="0.2">
      <c r="A2269" s="6"/>
    </row>
    <row r="2270" spans="1:1" s="5" customFormat="1" x14ac:dyDescent="0.2">
      <c r="A2270" s="6"/>
    </row>
    <row r="2271" spans="1:1" s="5" customFormat="1" x14ac:dyDescent="0.2">
      <c r="A2271" s="6"/>
    </row>
    <row r="2272" spans="1:1" s="5" customFormat="1" x14ac:dyDescent="0.2">
      <c r="A2272" s="6"/>
    </row>
    <row r="2273" spans="1:1" s="5" customFormat="1" x14ac:dyDescent="0.2">
      <c r="A2273" s="6"/>
    </row>
    <row r="2274" spans="1:1" s="5" customFormat="1" x14ac:dyDescent="0.2">
      <c r="A2274" s="6"/>
    </row>
    <row r="2275" spans="1:1" s="5" customFormat="1" x14ac:dyDescent="0.2">
      <c r="A2275" s="6"/>
    </row>
    <row r="2276" spans="1:1" s="5" customFormat="1" x14ac:dyDescent="0.2">
      <c r="A2276" s="6"/>
    </row>
    <row r="2277" spans="1:1" s="5" customFormat="1" x14ac:dyDescent="0.2">
      <c r="A2277" s="6"/>
    </row>
    <row r="2278" spans="1:1" s="5" customFormat="1" x14ac:dyDescent="0.2">
      <c r="A2278" s="6"/>
    </row>
    <row r="2279" spans="1:1" s="5" customFormat="1" x14ac:dyDescent="0.2">
      <c r="A2279" s="6"/>
    </row>
    <row r="2280" spans="1:1" s="5" customFormat="1" x14ac:dyDescent="0.2">
      <c r="A2280" s="6"/>
    </row>
    <row r="2281" spans="1:1" s="5" customFormat="1" x14ac:dyDescent="0.2">
      <c r="A2281" s="6"/>
    </row>
    <row r="2282" spans="1:1" s="5" customFormat="1" x14ac:dyDescent="0.2">
      <c r="A2282" s="6"/>
    </row>
    <row r="2283" spans="1:1" s="5" customFormat="1" x14ac:dyDescent="0.2">
      <c r="A2283" s="6"/>
    </row>
    <row r="2284" spans="1:1" s="5" customFormat="1" x14ac:dyDescent="0.2">
      <c r="A2284" s="6"/>
    </row>
    <row r="2285" spans="1:1" s="5" customFormat="1" x14ac:dyDescent="0.2">
      <c r="A2285" s="6"/>
    </row>
    <row r="2286" spans="1:1" s="5" customFormat="1" x14ac:dyDescent="0.2">
      <c r="A2286" s="6"/>
    </row>
    <row r="2287" spans="1:1" s="5" customFormat="1" x14ac:dyDescent="0.2">
      <c r="A2287" s="6"/>
    </row>
    <row r="2288" spans="1:1" s="5" customFormat="1" x14ac:dyDescent="0.2">
      <c r="A2288" s="6"/>
    </row>
    <row r="2289" spans="1:1" s="5" customFormat="1" x14ac:dyDescent="0.2">
      <c r="A2289" s="6"/>
    </row>
    <row r="2290" spans="1:1" s="5" customFormat="1" x14ac:dyDescent="0.2">
      <c r="A2290" s="6"/>
    </row>
    <row r="2291" spans="1:1" s="5" customFormat="1" x14ac:dyDescent="0.2">
      <c r="A2291" s="6"/>
    </row>
    <row r="2292" spans="1:1" s="5" customFormat="1" x14ac:dyDescent="0.2">
      <c r="A2292" s="6"/>
    </row>
    <row r="2293" spans="1:1" s="5" customFormat="1" x14ac:dyDescent="0.2">
      <c r="A2293" s="6"/>
    </row>
    <row r="2294" spans="1:1" s="5" customFormat="1" x14ac:dyDescent="0.2">
      <c r="A2294" s="6"/>
    </row>
    <row r="2295" spans="1:1" s="5" customFormat="1" x14ac:dyDescent="0.2">
      <c r="A2295" s="6"/>
    </row>
    <row r="2296" spans="1:1" s="5" customFormat="1" x14ac:dyDescent="0.2">
      <c r="A2296" s="6"/>
    </row>
    <row r="2297" spans="1:1" s="5" customFormat="1" x14ac:dyDescent="0.2">
      <c r="A2297" s="6"/>
    </row>
    <row r="2298" spans="1:1" s="5" customFormat="1" x14ac:dyDescent="0.2">
      <c r="A2298" s="6"/>
    </row>
    <row r="2299" spans="1:1" s="5" customFormat="1" x14ac:dyDescent="0.2">
      <c r="A2299" s="6"/>
    </row>
    <row r="2300" spans="1:1" s="5" customFormat="1" x14ac:dyDescent="0.2">
      <c r="A2300" s="6"/>
    </row>
    <row r="2301" spans="1:1" s="5" customFormat="1" x14ac:dyDescent="0.2">
      <c r="A2301" s="6"/>
    </row>
    <row r="2302" spans="1:1" s="5" customFormat="1" x14ac:dyDescent="0.2">
      <c r="A2302" s="6"/>
    </row>
    <row r="2303" spans="1:1" s="5" customFormat="1" x14ac:dyDescent="0.2">
      <c r="A2303" s="6"/>
    </row>
    <row r="2304" spans="1:1" s="5" customFormat="1" x14ac:dyDescent="0.2">
      <c r="A2304" s="6"/>
    </row>
    <row r="2305" spans="1:1" s="5" customFormat="1" x14ac:dyDescent="0.2">
      <c r="A2305" s="6"/>
    </row>
    <row r="2306" spans="1:1" s="5" customFormat="1" x14ac:dyDescent="0.2">
      <c r="A2306" s="6"/>
    </row>
    <row r="2307" spans="1:1" s="5" customFormat="1" x14ac:dyDescent="0.2">
      <c r="A2307" s="6"/>
    </row>
    <row r="2308" spans="1:1" s="5" customFormat="1" x14ac:dyDescent="0.2">
      <c r="A2308" s="6"/>
    </row>
    <row r="2309" spans="1:1" s="5" customFormat="1" x14ac:dyDescent="0.2">
      <c r="A2309" s="6"/>
    </row>
    <row r="2310" spans="1:1" s="5" customFormat="1" x14ac:dyDescent="0.2">
      <c r="A2310" s="6"/>
    </row>
    <row r="2311" spans="1:1" s="5" customFormat="1" x14ac:dyDescent="0.2">
      <c r="A2311" s="6"/>
    </row>
    <row r="2312" spans="1:1" s="5" customFormat="1" x14ac:dyDescent="0.2">
      <c r="A2312" s="6"/>
    </row>
    <row r="2313" spans="1:1" s="5" customFormat="1" x14ac:dyDescent="0.2">
      <c r="A2313" s="6"/>
    </row>
    <row r="2314" spans="1:1" s="5" customFormat="1" x14ac:dyDescent="0.2">
      <c r="A2314" s="6"/>
    </row>
    <row r="2315" spans="1:1" s="5" customFormat="1" x14ac:dyDescent="0.2">
      <c r="A2315" s="6"/>
    </row>
    <row r="2316" spans="1:1" s="5" customFormat="1" x14ac:dyDescent="0.2">
      <c r="A2316" s="6"/>
    </row>
    <row r="2317" spans="1:1" s="5" customFormat="1" x14ac:dyDescent="0.2">
      <c r="A2317" s="6"/>
    </row>
    <row r="2318" spans="1:1" s="5" customFormat="1" x14ac:dyDescent="0.2">
      <c r="A2318" s="6"/>
    </row>
    <row r="2319" spans="1:1" s="5" customFormat="1" x14ac:dyDescent="0.2">
      <c r="A2319" s="6"/>
    </row>
    <row r="2320" spans="1:1" s="5" customFormat="1" x14ac:dyDescent="0.2">
      <c r="A2320" s="6"/>
    </row>
    <row r="2321" spans="1:1" s="5" customFormat="1" x14ac:dyDescent="0.2">
      <c r="A2321" s="6"/>
    </row>
    <row r="2322" spans="1:1" s="5" customFormat="1" x14ac:dyDescent="0.2">
      <c r="A2322" s="6"/>
    </row>
    <row r="2323" spans="1:1" s="5" customFormat="1" x14ac:dyDescent="0.2">
      <c r="A2323" s="6"/>
    </row>
    <row r="2324" spans="1:1" s="5" customFormat="1" x14ac:dyDescent="0.2">
      <c r="A2324" s="6"/>
    </row>
    <row r="2325" spans="1:1" s="5" customFormat="1" x14ac:dyDescent="0.2">
      <c r="A2325" s="6"/>
    </row>
    <row r="2326" spans="1:1" s="5" customFormat="1" x14ac:dyDescent="0.2">
      <c r="A2326" s="6"/>
    </row>
    <row r="2327" spans="1:1" s="5" customFormat="1" x14ac:dyDescent="0.2">
      <c r="A2327" s="6"/>
    </row>
    <row r="2328" spans="1:1" s="5" customFormat="1" x14ac:dyDescent="0.2">
      <c r="A2328" s="6"/>
    </row>
    <row r="2329" spans="1:1" s="5" customFormat="1" x14ac:dyDescent="0.2">
      <c r="A2329" s="6"/>
    </row>
    <row r="2330" spans="1:1" s="5" customFormat="1" x14ac:dyDescent="0.2">
      <c r="A2330" s="6"/>
    </row>
    <row r="2331" spans="1:1" s="5" customFormat="1" x14ac:dyDescent="0.2">
      <c r="A2331" s="6"/>
    </row>
    <row r="2332" spans="1:1" s="5" customFormat="1" x14ac:dyDescent="0.2">
      <c r="A2332" s="6"/>
    </row>
    <row r="2333" spans="1:1" s="5" customFormat="1" x14ac:dyDescent="0.2">
      <c r="A2333" s="6"/>
    </row>
    <row r="2334" spans="1:1" s="5" customFormat="1" x14ac:dyDescent="0.2">
      <c r="A2334" s="6"/>
    </row>
    <row r="2335" spans="1:1" s="5" customFormat="1" x14ac:dyDescent="0.2">
      <c r="A2335" s="6"/>
    </row>
    <row r="2336" spans="1:1" s="5" customFormat="1" x14ac:dyDescent="0.2">
      <c r="A2336" s="6"/>
    </row>
    <row r="2337" spans="1:1" s="5" customFormat="1" x14ac:dyDescent="0.2">
      <c r="A2337" s="6"/>
    </row>
    <row r="2338" spans="1:1" s="5" customFormat="1" x14ac:dyDescent="0.2">
      <c r="A2338" s="6"/>
    </row>
    <row r="2339" spans="1:1" s="5" customFormat="1" x14ac:dyDescent="0.2">
      <c r="A2339" s="6"/>
    </row>
    <row r="2340" spans="1:1" s="5" customFormat="1" x14ac:dyDescent="0.2">
      <c r="A2340" s="6"/>
    </row>
    <row r="2341" spans="1:1" s="5" customFormat="1" x14ac:dyDescent="0.2">
      <c r="A2341" s="6"/>
    </row>
    <row r="2342" spans="1:1" s="5" customFormat="1" x14ac:dyDescent="0.2">
      <c r="A2342" s="6"/>
    </row>
    <row r="2343" spans="1:1" s="5" customFormat="1" x14ac:dyDescent="0.2">
      <c r="A2343" s="6"/>
    </row>
    <row r="2344" spans="1:1" s="5" customFormat="1" x14ac:dyDescent="0.2">
      <c r="A2344" s="6"/>
    </row>
    <row r="2345" spans="1:1" s="5" customFormat="1" x14ac:dyDescent="0.2">
      <c r="A2345" s="6"/>
    </row>
    <row r="2346" spans="1:1" s="5" customFormat="1" x14ac:dyDescent="0.2">
      <c r="A2346" s="6"/>
    </row>
    <row r="2347" spans="1:1" s="5" customFormat="1" x14ac:dyDescent="0.2">
      <c r="A2347" s="6"/>
    </row>
    <row r="2348" spans="1:1" s="5" customFormat="1" x14ac:dyDescent="0.2">
      <c r="A2348" s="6"/>
    </row>
    <row r="2349" spans="1:1" s="5" customFormat="1" x14ac:dyDescent="0.2">
      <c r="A2349" s="6"/>
    </row>
    <row r="2350" spans="1:1" s="5" customFormat="1" x14ac:dyDescent="0.2">
      <c r="A2350" s="6"/>
    </row>
    <row r="2351" spans="1:1" s="5" customFormat="1" x14ac:dyDescent="0.2">
      <c r="A2351" s="6"/>
    </row>
    <row r="2352" spans="1:1" s="5" customFormat="1" x14ac:dyDescent="0.2">
      <c r="A2352" s="6"/>
    </row>
    <row r="2353" spans="1:1" s="5" customFormat="1" x14ac:dyDescent="0.2">
      <c r="A2353" s="6"/>
    </row>
    <row r="2354" spans="1:1" s="5" customFormat="1" x14ac:dyDescent="0.2">
      <c r="A2354" s="6"/>
    </row>
    <row r="2355" spans="1:1" s="5" customFormat="1" x14ac:dyDescent="0.2">
      <c r="A2355" s="6"/>
    </row>
    <row r="2356" spans="1:1" s="5" customFormat="1" x14ac:dyDescent="0.2">
      <c r="A2356" s="6"/>
    </row>
    <row r="2357" spans="1:1" s="5" customFormat="1" x14ac:dyDescent="0.2">
      <c r="A2357" s="6"/>
    </row>
    <row r="2358" spans="1:1" s="5" customFormat="1" x14ac:dyDescent="0.2">
      <c r="A2358" s="6"/>
    </row>
    <row r="2359" spans="1:1" s="5" customFormat="1" x14ac:dyDescent="0.2">
      <c r="A2359" s="6"/>
    </row>
    <row r="2360" spans="1:1" s="5" customFormat="1" x14ac:dyDescent="0.2">
      <c r="A2360" s="6"/>
    </row>
    <row r="2361" spans="1:1" s="5" customFormat="1" x14ac:dyDescent="0.2">
      <c r="A2361" s="6"/>
    </row>
    <row r="2362" spans="1:1" s="5" customFormat="1" x14ac:dyDescent="0.2">
      <c r="A2362" s="6"/>
    </row>
    <row r="2363" spans="1:1" s="5" customFormat="1" x14ac:dyDescent="0.2">
      <c r="A2363" s="6"/>
    </row>
    <row r="2364" spans="1:1" s="5" customFormat="1" x14ac:dyDescent="0.2">
      <c r="A2364" s="6"/>
    </row>
    <row r="2365" spans="1:1" s="5" customFormat="1" x14ac:dyDescent="0.2">
      <c r="A2365" s="6"/>
    </row>
    <row r="2366" spans="1:1" s="5" customFormat="1" x14ac:dyDescent="0.2">
      <c r="A2366" s="6"/>
    </row>
    <row r="2367" spans="1:1" s="5" customFormat="1" x14ac:dyDescent="0.2">
      <c r="A2367" s="6"/>
    </row>
    <row r="2368" spans="1:1" s="5" customFormat="1" x14ac:dyDescent="0.2">
      <c r="A2368" s="6"/>
    </row>
    <row r="2369" spans="1:1" s="5" customFormat="1" x14ac:dyDescent="0.2">
      <c r="A2369" s="6"/>
    </row>
    <row r="2370" spans="1:1" s="5" customFormat="1" x14ac:dyDescent="0.2">
      <c r="A2370" s="6"/>
    </row>
    <row r="2371" spans="1:1" s="5" customFormat="1" x14ac:dyDescent="0.2">
      <c r="A2371" s="6"/>
    </row>
    <row r="2372" spans="1:1" s="5" customFormat="1" x14ac:dyDescent="0.2">
      <c r="A2372" s="6"/>
    </row>
    <row r="2373" spans="1:1" s="5" customFormat="1" x14ac:dyDescent="0.2">
      <c r="A2373" s="6"/>
    </row>
    <row r="2374" spans="1:1" s="5" customFormat="1" x14ac:dyDescent="0.2">
      <c r="A2374" s="6"/>
    </row>
    <row r="2375" spans="1:1" s="5" customFormat="1" x14ac:dyDescent="0.2">
      <c r="A2375" s="6"/>
    </row>
    <row r="2376" spans="1:1" s="5" customFormat="1" x14ac:dyDescent="0.2">
      <c r="A2376" s="6"/>
    </row>
    <row r="2377" spans="1:1" s="5" customFormat="1" x14ac:dyDescent="0.2">
      <c r="A2377" s="6"/>
    </row>
    <row r="2378" spans="1:1" s="5" customFormat="1" x14ac:dyDescent="0.2">
      <c r="A2378" s="6"/>
    </row>
    <row r="2379" spans="1:1" s="5" customFormat="1" x14ac:dyDescent="0.2">
      <c r="A2379" s="6"/>
    </row>
    <row r="2380" spans="1:1" s="5" customFormat="1" x14ac:dyDescent="0.2">
      <c r="A2380" s="6"/>
    </row>
    <row r="2381" spans="1:1" s="5" customFormat="1" x14ac:dyDescent="0.2">
      <c r="A2381" s="6"/>
    </row>
    <row r="2382" spans="1:1" s="5" customFormat="1" x14ac:dyDescent="0.2">
      <c r="A2382" s="6"/>
    </row>
    <row r="2383" spans="1:1" s="5" customFormat="1" x14ac:dyDescent="0.2">
      <c r="A2383" s="6"/>
    </row>
    <row r="2384" spans="1:1" s="5" customFormat="1" x14ac:dyDescent="0.2">
      <c r="A2384" s="6"/>
    </row>
    <row r="2385" spans="1:1" s="5" customFormat="1" x14ac:dyDescent="0.2">
      <c r="A2385" s="6"/>
    </row>
    <row r="2386" spans="1:1" s="5" customFormat="1" x14ac:dyDescent="0.2">
      <c r="A2386" s="6"/>
    </row>
    <row r="2387" spans="1:1" s="5" customFormat="1" x14ac:dyDescent="0.2">
      <c r="A2387" s="6"/>
    </row>
    <row r="2388" spans="1:1" s="5" customFormat="1" x14ac:dyDescent="0.2">
      <c r="A2388" s="6"/>
    </row>
    <row r="2389" spans="1:1" s="5" customFormat="1" x14ac:dyDescent="0.2">
      <c r="A2389" s="6"/>
    </row>
    <row r="2390" spans="1:1" s="5" customFormat="1" x14ac:dyDescent="0.2">
      <c r="A2390" s="6"/>
    </row>
    <row r="2391" spans="1:1" s="5" customFormat="1" x14ac:dyDescent="0.2">
      <c r="A2391" s="6"/>
    </row>
    <row r="2392" spans="1:1" s="5" customFormat="1" x14ac:dyDescent="0.2">
      <c r="A2392" s="6"/>
    </row>
    <row r="2393" spans="1:1" s="5" customFormat="1" x14ac:dyDescent="0.2">
      <c r="A2393" s="6"/>
    </row>
    <row r="2394" spans="1:1" s="5" customFormat="1" x14ac:dyDescent="0.2">
      <c r="A2394" s="6"/>
    </row>
    <row r="2395" spans="1:1" s="5" customFormat="1" x14ac:dyDescent="0.2">
      <c r="A2395" s="6"/>
    </row>
    <row r="2396" spans="1:1" s="5" customFormat="1" x14ac:dyDescent="0.2">
      <c r="A2396" s="6"/>
    </row>
    <row r="2397" spans="1:1" s="5" customFormat="1" x14ac:dyDescent="0.2">
      <c r="A2397" s="6"/>
    </row>
    <row r="2398" spans="1:1" s="5" customFormat="1" x14ac:dyDescent="0.2">
      <c r="A2398" s="6"/>
    </row>
    <row r="2399" spans="1:1" s="5" customFormat="1" x14ac:dyDescent="0.2">
      <c r="A2399" s="6"/>
    </row>
    <row r="2400" spans="1:1" s="5" customFormat="1" x14ac:dyDescent="0.2">
      <c r="A2400" s="6"/>
    </row>
    <row r="2401" spans="1:1" s="5" customFormat="1" x14ac:dyDescent="0.2">
      <c r="A2401" s="6"/>
    </row>
    <row r="2402" spans="1:1" s="5" customFormat="1" x14ac:dyDescent="0.2">
      <c r="A2402" s="6"/>
    </row>
    <row r="2403" spans="1:1" s="5" customFormat="1" x14ac:dyDescent="0.2">
      <c r="A2403" s="6"/>
    </row>
    <row r="2404" spans="1:1" s="5" customFormat="1" x14ac:dyDescent="0.2">
      <c r="A2404" s="6"/>
    </row>
    <row r="2405" spans="1:1" s="5" customFormat="1" x14ac:dyDescent="0.2">
      <c r="A2405" s="6"/>
    </row>
    <row r="2406" spans="1:1" s="5" customFormat="1" x14ac:dyDescent="0.2">
      <c r="A2406" s="6"/>
    </row>
    <row r="2407" spans="1:1" s="5" customFormat="1" x14ac:dyDescent="0.2">
      <c r="A2407" s="6"/>
    </row>
    <row r="2408" spans="1:1" s="5" customFormat="1" x14ac:dyDescent="0.2">
      <c r="A2408" s="6"/>
    </row>
    <row r="2409" spans="1:1" s="5" customFormat="1" x14ac:dyDescent="0.2">
      <c r="A2409" s="6"/>
    </row>
    <row r="2410" spans="1:1" s="5" customFormat="1" x14ac:dyDescent="0.2">
      <c r="A2410" s="6"/>
    </row>
    <row r="2411" spans="1:1" s="5" customFormat="1" x14ac:dyDescent="0.2">
      <c r="A2411" s="6"/>
    </row>
    <row r="2412" spans="1:1" s="5" customFormat="1" x14ac:dyDescent="0.2">
      <c r="A2412" s="6"/>
    </row>
    <row r="2413" spans="1:1" s="5" customFormat="1" x14ac:dyDescent="0.2">
      <c r="A2413" s="6"/>
    </row>
    <row r="2414" spans="1:1" s="5" customFormat="1" x14ac:dyDescent="0.2">
      <c r="A2414" s="6"/>
    </row>
    <row r="2415" spans="1:1" s="5" customFormat="1" x14ac:dyDescent="0.2">
      <c r="A2415" s="6"/>
    </row>
    <row r="2416" spans="1:1" s="5" customFormat="1" x14ac:dyDescent="0.2">
      <c r="A2416" s="6"/>
    </row>
    <row r="2417" spans="1:1" s="5" customFormat="1" x14ac:dyDescent="0.2">
      <c r="A2417" s="6"/>
    </row>
    <row r="2418" spans="1:1" s="5" customFormat="1" x14ac:dyDescent="0.2">
      <c r="A2418" s="6"/>
    </row>
    <row r="2419" spans="1:1" s="5" customFormat="1" x14ac:dyDescent="0.2">
      <c r="A2419" s="6"/>
    </row>
    <row r="2420" spans="1:1" s="5" customFormat="1" x14ac:dyDescent="0.2">
      <c r="A2420" s="6"/>
    </row>
    <row r="2421" spans="1:1" s="5" customFormat="1" x14ac:dyDescent="0.2">
      <c r="A2421" s="6"/>
    </row>
    <row r="2422" spans="1:1" s="5" customFormat="1" x14ac:dyDescent="0.2">
      <c r="A2422" s="6"/>
    </row>
    <row r="2423" spans="1:1" s="5" customFormat="1" x14ac:dyDescent="0.2">
      <c r="A2423" s="6"/>
    </row>
    <row r="2424" spans="1:1" s="5" customFormat="1" x14ac:dyDescent="0.2">
      <c r="A2424" s="6"/>
    </row>
    <row r="2425" spans="1:1" s="5" customFormat="1" x14ac:dyDescent="0.2">
      <c r="A2425" s="6"/>
    </row>
    <row r="2426" spans="1:1" s="5" customFormat="1" x14ac:dyDescent="0.2">
      <c r="A2426" s="6"/>
    </row>
    <row r="2427" spans="1:1" s="5" customFormat="1" x14ac:dyDescent="0.2">
      <c r="A2427" s="6"/>
    </row>
    <row r="2428" spans="1:1" s="5" customFormat="1" x14ac:dyDescent="0.2">
      <c r="A2428" s="6"/>
    </row>
    <row r="2429" spans="1:1" s="5" customFormat="1" x14ac:dyDescent="0.2">
      <c r="A2429" s="6"/>
    </row>
    <row r="2430" spans="1:1" s="5" customFormat="1" x14ac:dyDescent="0.2">
      <c r="A2430" s="6"/>
    </row>
    <row r="2431" spans="1:1" s="5" customFormat="1" x14ac:dyDescent="0.2">
      <c r="A2431" s="6"/>
    </row>
    <row r="2432" spans="1:1" s="5" customFormat="1" x14ac:dyDescent="0.2">
      <c r="A2432" s="6"/>
    </row>
    <row r="2433" spans="1:1" s="5" customFormat="1" x14ac:dyDescent="0.2">
      <c r="A2433" s="6"/>
    </row>
    <row r="2434" spans="1:1" s="5" customFormat="1" x14ac:dyDescent="0.2">
      <c r="A2434" s="6"/>
    </row>
    <row r="2435" spans="1:1" s="5" customFormat="1" x14ac:dyDescent="0.2">
      <c r="A2435" s="6"/>
    </row>
    <row r="2436" spans="1:1" s="5" customFormat="1" x14ac:dyDescent="0.2">
      <c r="A2436" s="6"/>
    </row>
    <row r="2437" spans="1:1" s="5" customFormat="1" x14ac:dyDescent="0.2">
      <c r="A2437" s="6"/>
    </row>
    <row r="2438" spans="1:1" s="5" customFormat="1" x14ac:dyDescent="0.2">
      <c r="A2438" s="6"/>
    </row>
    <row r="2439" spans="1:1" s="5" customFormat="1" x14ac:dyDescent="0.2">
      <c r="A2439" s="6"/>
    </row>
    <row r="2440" spans="1:1" s="5" customFormat="1" x14ac:dyDescent="0.2">
      <c r="A2440" s="6"/>
    </row>
    <row r="2441" spans="1:1" s="5" customFormat="1" x14ac:dyDescent="0.2">
      <c r="A2441" s="6"/>
    </row>
    <row r="2442" spans="1:1" s="5" customFormat="1" x14ac:dyDescent="0.2">
      <c r="A2442" s="6"/>
    </row>
    <row r="2443" spans="1:1" s="5" customFormat="1" x14ac:dyDescent="0.2">
      <c r="A2443" s="6"/>
    </row>
    <row r="2444" spans="1:1" s="5" customFormat="1" x14ac:dyDescent="0.2">
      <c r="A2444" s="6"/>
    </row>
    <row r="2445" spans="1:1" s="5" customFormat="1" x14ac:dyDescent="0.2">
      <c r="A2445" s="6"/>
    </row>
    <row r="2446" spans="1:1" s="5" customFormat="1" x14ac:dyDescent="0.2">
      <c r="A2446" s="6"/>
    </row>
    <row r="2447" spans="1:1" s="5" customFormat="1" x14ac:dyDescent="0.2">
      <c r="A2447" s="6"/>
    </row>
    <row r="2448" spans="1:1" s="5" customFormat="1" x14ac:dyDescent="0.2">
      <c r="A2448" s="6"/>
    </row>
    <row r="2449" spans="1:1" s="5" customFormat="1" x14ac:dyDescent="0.2">
      <c r="A2449" s="6"/>
    </row>
    <row r="2450" spans="1:1" s="5" customFormat="1" x14ac:dyDescent="0.2">
      <c r="A2450" s="6"/>
    </row>
    <row r="2451" spans="1:1" s="5" customFormat="1" x14ac:dyDescent="0.2">
      <c r="A2451" s="6"/>
    </row>
    <row r="2452" spans="1:1" s="5" customFormat="1" x14ac:dyDescent="0.2">
      <c r="A2452" s="6"/>
    </row>
    <row r="2453" spans="1:1" s="5" customFormat="1" x14ac:dyDescent="0.2">
      <c r="A2453" s="6"/>
    </row>
    <row r="2454" spans="1:1" s="5" customFormat="1" x14ac:dyDescent="0.2">
      <c r="A2454" s="6"/>
    </row>
    <row r="2455" spans="1:1" s="5" customFormat="1" x14ac:dyDescent="0.2">
      <c r="A2455" s="6"/>
    </row>
    <row r="2456" spans="1:1" s="5" customFormat="1" x14ac:dyDescent="0.2">
      <c r="A2456" s="6"/>
    </row>
    <row r="2457" spans="1:1" s="5" customFormat="1" x14ac:dyDescent="0.2">
      <c r="A2457" s="6"/>
    </row>
    <row r="2458" spans="1:1" s="5" customFormat="1" x14ac:dyDescent="0.2">
      <c r="A2458" s="6"/>
    </row>
    <row r="2459" spans="1:1" s="5" customFormat="1" x14ac:dyDescent="0.2">
      <c r="A2459" s="6"/>
    </row>
    <row r="2460" spans="1:1" s="5" customFormat="1" x14ac:dyDescent="0.2">
      <c r="A2460" s="6"/>
    </row>
    <row r="2461" spans="1:1" s="5" customFormat="1" x14ac:dyDescent="0.2">
      <c r="A2461" s="6"/>
    </row>
    <row r="2462" spans="1:1" s="5" customFormat="1" x14ac:dyDescent="0.2">
      <c r="A2462" s="6"/>
    </row>
    <row r="2463" spans="1:1" s="5" customFormat="1" x14ac:dyDescent="0.2">
      <c r="A2463" s="6"/>
    </row>
    <row r="2464" spans="1:1" s="5" customFormat="1" x14ac:dyDescent="0.2">
      <c r="A2464" s="6"/>
    </row>
    <row r="2465" spans="1:1" s="5" customFormat="1" x14ac:dyDescent="0.2">
      <c r="A2465" s="6"/>
    </row>
    <row r="2466" spans="1:1" s="5" customFormat="1" x14ac:dyDescent="0.2">
      <c r="A2466" s="6"/>
    </row>
    <row r="2467" spans="1:1" s="5" customFormat="1" x14ac:dyDescent="0.2">
      <c r="A2467" s="6"/>
    </row>
    <row r="2468" spans="1:1" s="5" customFormat="1" x14ac:dyDescent="0.2">
      <c r="A2468" s="6"/>
    </row>
    <row r="2469" spans="1:1" s="5" customFormat="1" x14ac:dyDescent="0.2">
      <c r="A2469" s="6"/>
    </row>
    <row r="2470" spans="1:1" s="5" customFormat="1" x14ac:dyDescent="0.2">
      <c r="A2470" s="6"/>
    </row>
    <row r="2471" spans="1:1" s="5" customFormat="1" x14ac:dyDescent="0.2">
      <c r="A2471" s="6"/>
    </row>
    <row r="2472" spans="1:1" s="5" customFormat="1" x14ac:dyDescent="0.2">
      <c r="A2472" s="6"/>
    </row>
    <row r="2473" spans="1:1" s="5" customFormat="1" x14ac:dyDescent="0.2">
      <c r="A2473" s="6"/>
    </row>
    <row r="2474" spans="1:1" s="5" customFormat="1" x14ac:dyDescent="0.2">
      <c r="A2474" s="6"/>
    </row>
    <row r="2475" spans="1:1" s="5" customFormat="1" x14ac:dyDescent="0.2">
      <c r="A2475" s="6"/>
    </row>
    <row r="2476" spans="1:1" s="5" customFormat="1" x14ac:dyDescent="0.2">
      <c r="A2476" s="6"/>
    </row>
    <row r="2477" spans="1:1" s="5" customFormat="1" x14ac:dyDescent="0.2">
      <c r="A2477" s="6"/>
    </row>
    <row r="2478" spans="1:1" s="5" customFormat="1" x14ac:dyDescent="0.2">
      <c r="A2478" s="6"/>
    </row>
    <row r="2479" spans="1:1" s="5" customFormat="1" x14ac:dyDescent="0.2">
      <c r="A2479" s="6"/>
    </row>
    <row r="2480" spans="1:1" s="5" customFormat="1" x14ac:dyDescent="0.2">
      <c r="A2480" s="6"/>
    </row>
    <row r="2481" spans="1:1" s="5" customFormat="1" x14ac:dyDescent="0.2">
      <c r="A2481" s="6"/>
    </row>
    <row r="2482" spans="1:1" s="5" customFormat="1" x14ac:dyDescent="0.2">
      <c r="A2482" s="6"/>
    </row>
    <row r="2483" spans="1:1" s="5" customFormat="1" x14ac:dyDescent="0.2">
      <c r="A2483" s="6"/>
    </row>
    <row r="2484" spans="1:1" s="5" customFormat="1" x14ac:dyDescent="0.2">
      <c r="A2484" s="6"/>
    </row>
    <row r="2485" spans="1:1" s="5" customFormat="1" x14ac:dyDescent="0.2">
      <c r="A2485" s="6"/>
    </row>
    <row r="2486" spans="1:1" s="5" customFormat="1" x14ac:dyDescent="0.2">
      <c r="A2486" s="6"/>
    </row>
    <row r="2487" spans="1:1" s="5" customFormat="1" x14ac:dyDescent="0.2">
      <c r="A2487" s="6"/>
    </row>
    <row r="2488" spans="1:1" s="5" customFormat="1" x14ac:dyDescent="0.2">
      <c r="A2488" s="6"/>
    </row>
    <row r="2489" spans="1:1" s="5" customFormat="1" x14ac:dyDescent="0.2">
      <c r="A2489" s="6"/>
    </row>
    <row r="2490" spans="1:1" s="5" customFormat="1" x14ac:dyDescent="0.2">
      <c r="A2490" s="6"/>
    </row>
    <row r="2491" spans="1:1" s="5" customFormat="1" x14ac:dyDescent="0.2">
      <c r="A2491" s="6"/>
    </row>
    <row r="2492" spans="1:1" s="5" customFormat="1" x14ac:dyDescent="0.2">
      <c r="A2492" s="6"/>
    </row>
    <row r="2493" spans="1:1" s="5" customFormat="1" x14ac:dyDescent="0.2">
      <c r="A2493" s="6"/>
    </row>
    <row r="2494" spans="1:1" s="5" customFormat="1" x14ac:dyDescent="0.2">
      <c r="A2494" s="6"/>
    </row>
    <row r="2495" spans="1:1" s="5" customFormat="1" x14ac:dyDescent="0.2">
      <c r="A2495" s="6"/>
    </row>
    <row r="2496" spans="1:1" s="5" customFormat="1" x14ac:dyDescent="0.2">
      <c r="A2496" s="6"/>
    </row>
    <row r="2497" spans="1:1" s="5" customFormat="1" x14ac:dyDescent="0.2">
      <c r="A2497" s="6"/>
    </row>
    <row r="2498" spans="1:1" s="5" customFormat="1" x14ac:dyDescent="0.2">
      <c r="A2498" s="6"/>
    </row>
    <row r="2499" spans="1:1" s="5" customFormat="1" x14ac:dyDescent="0.2">
      <c r="A2499" s="6"/>
    </row>
    <row r="2500" spans="1:1" s="5" customFormat="1" x14ac:dyDescent="0.2">
      <c r="A2500" s="6"/>
    </row>
    <row r="2501" spans="1:1" s="5" customFormat="1" x14ac:dyDescent="0.2">
      <c r="A2501" s="6"/>
    </row>
    <row r="2502" spans="1:1" s="5" customFormat="1" x14ac:dyDescent="0.2">
      <c r="A2502" s="6"/>
    </row>
    <row r="2503" spans="1:1" s="5" customFormat="1" x14ac:dyDescent="0.2">
      <c r="A2503" s="6"/>
    </row>
    <row r="2504" spans="1:1" s="5" customFormat="1" x14ac:dyDescent="0.2">
      <c r="A2504" s="6"/>
    </row>
    <row r="2505" spans="1:1" s="5" customFormat="1" x14ac:dyDescent="0.2">
      <c r="A2505" s="6"/>
    </row>
    <row r="2506" spans="1:1" s="5" customFormat="1" x14ac:dyDescent="0.2">
      <c r="A2506" s="6"/>
    </row>
    <row r="2507" spans="1:1" s="5" customFormat="1" x14ac:dyDescent="0.2">
      <c r="A2507" s="6"/>
    </row>
    <row r="2508" spans="1:1" s="5" customFormat="1" x14ac:dyDescent="0.2">
      <c r="A2508" s="6"/>
    </row>
    <row r="2509" spans="1:1" s="5" customFormat="1" x14ac:dyDescent="0.2">
      <c r="A2509" s="6"/>
    </row>
    <row r="2510" spans="1:1" s="5" customFormat="1" x14ac:dyDescent="0.2">
      <c r="A2510" s="6"/>
    </row>
    <row r="2511" spans="1:1" s="5" customFormat="1" x14ac:dyDescent="0.2">
      <c r="A2511" s="6"/>
    </row>
    <row r="2512" spans="1:1" s="5" customFormat="1" x14ac:dyDescent="0.2">
      <c r="A2512" s="6"/>
    </row>
    <row r="2513" spans="1:1" s="5" customFormat="1" x14ac:dyDescent="0.2">
      <c r="A2513" s="6"/>
    </row>
    <row r="2514" spans="1:1" s="5" customFormat="1" x14ac:dyDescent="0.2">
      <c r="A2514" s="6"/>
    </row>
    <row r="2515" spans="1:1" s="5" customFormat="1" x14ac:dyDescent="0.2">
      <c r="A2515" s="6"/>
    </row>
    <row r="2516" spans="1:1" s="5" customFormat="1" x14ac:dyDescent="0.2">
      <c r="A2516" s="6"/>
    </row>
    <row r="2517" spans="1:1" s="5" customFormat="1" x14ac:dyDescent="0.2">
      <c r="A2517" s="6"/>
    </row>
    <row r="2518" spans="1:1" s="5" customFormat="1" x14ac:dyDescent="0.2">
      <c r="A2518" s="6"/>
    </row>
    <row r="2519" spans="1:1" s="5" customFormat="1" x14ac:dyDescent="0.2">
      <c r="A2519" s="6"/>
    </row>
    <row r="2520" spans="1:1" s="5" customFormat="1" x14ac:dyDescent="0.2">
      <c r="A2520" s="6"/>
    </row>
    <row r="2521" spans="1:1" s="5" customFormat="1" x14ac:dyDescent="0.2">
      <c r="A2521" s="6"/>
    </row>
    <row r="2522" spans="1:1" s="5" customFormat="1" x14ac:dyDescent="0.2">
      <c r="A2522" s="6"/>
    </row>
    <row r="2523" spans="1:1" s="5" customFormat="1" x14ac:dyDescent="0.2">
      <c r="A2523" s="6"/>
    </row>
    <row r="2524" spans="1:1" s="5" customFormat="1" x14ac:dyDescent="0.2">
      <c r="A2524" s="6"/>
    </row>
    <row r="2525" spans="1:1" s="5" customFormat="1" x14ac:dyDescent="0.2">
      <c r="A2525" s="6"/>
    </row>
    <row r="2526" spans="1:1" s="5" customFormat="1" x14ac:dyDescent="0.2">
      <c r="A2526" s="6"/>
    </row>
    <row r="2527" spans="1:1" s="5" customFormat="1" x14ac:dyDescent="0.2">
      <c r="A2527" s="6"/>
    </row>
    <row r="2528" spans="1:1" s="5" customFormat="1" x14ac:dyDescent="0.2">
      <c r="A2528" s="6"/>
    </row>
    <row r="2529" spans="1:1" s="5" customFormat="1" x14ac:dyDescent="0.2">
      <c r="A2529" s="6"/>
    </row>
    <row r="2530" spans="1:1" s="5" customFormat="1" x14ac:dyDescent="0.2">
      <c r="A2530" s="6"/>
    </row>
    <row r="2531" spans="1:1" s="5" customFormat="1" x14ac:dyDescent="0.2">
      <c r="A2531" s="6"/>
    </row>
    <row r="2532" spans="1:1" s="5" customFormat="1" x14ac:dyDescent="0.2">
      <c r="A2532" s="6"/>
    </row>
    <row r="2533" spans="1:1" s="5" customFormat="1" x14ac:dyDescent="0.2">
      <c r="A2533" s="6"/>
    </row>
    <row r="2534" spans="1:1" s="5" customFormat="1" x14ac:dyDescent="0.2">
      <c r="A2534" s="6"/>
    </row>
    <row r="2535" spans="1:1" s="5" customFormat="1" x14ac:dyDescent="0.2">
      <c r="A2535" s="6"/>
    </row>
    <row r="2536" spans="1:1" s="5" customFormat="1" x14ac:dyDescent="0.2">
      <c r="A2536" s="6"/>
    </row>
    <row r="2537" spans="1:1" s="5" customFormat="1" x14ac:dyDescent="0.2">
      <c r="A2537" s="6"/>
    </row>
    <row r="2538" spans="1:1" s="5" customFormat="1" x14ac:dyDescent="0.2">
      <c r="A2538" s="6"/>
    </row>
    <row r="2539" spans="1:1" s="5" customFormat="1" x14ac:dyDescent="0.2">
      <c r="A2539" s="6"/>
    </row>
    <row r="2540" spans="1:1" s="5" customFormat="1" x14ac:dyDescent="0.2">
      <c r="A2540" s="6"/>
    </row>
    <row r="2541" spans="1:1" s="5" customFormat="1" x14ac:dyDescent="0.2">
      <c r="A2541" s="6"/>
    </row>
    <row r="2542" spans="1:1" s="5" customFormat="1" x14ac:dyDescent="0.2">
      <c r="A2542" s="6"/>
    </row>
    <row r="2543" spans="1:1" s="5" customFormat="1" x14ac:dyDescent="0.2">
      <c r="A2543" s="6"/>
    </row>
    <row r="2544" spans="1:1" s="5" customFormat="1" x14ac:dyDescent="0.2">
      <c r="A2544" s="6"/>
    </row>
    <row r="2545" spans="1:1" s="5" customFormat="1" x14ac:dyDescent="0.2">
      <c r="A2545" s="6"/>
    </row>
    <row r="2546" spans="1:1" s="5" customFormat="1" x14ac:dyDescent="0.2">
      <c r="A2546" s="6"/>
    </row>
    <row r="2547" spans="1:1" s="5" customFormat="1" x14ac:dyDescent="0.2">
      <c r="A2547" s="6"/>
    </row>
    <row r="2548" spans="1:1" s="5" customFormat="1" x14ac:dyDescent="0.2">
      <c r="A2548" s="6"/>
    </row>
    <row r="2549" spans="1:1" s="5" customFormat="1" x14ac:dyDescent="0.2">
      <c r="A2549" s="6"/>
    </row>
    <row r="2550" spans="1:1" s="5" customFormat="1" x14ac:dyDescent="0.2">
      <c r="A2550" s="6"/>
    </row>
    <row r="2551" spans="1:1" s="5" customFormat="1" x14ac:dyDescent="0.2">
      <c r="A2551" s="6"/>
    </row>
    <row r="2552" spans="1:1" s="5" customFormat="1" x14ac:dyDescent="0.2">
      <c r="A2552" s="6"/>
    </row>
    <row r="2553" spans="1:1" s="5" customFormat="1" x14ac:dyDescent="0.2">
      <c r="A2553" s="6"/>
    </row>
    <row r="2554" spans="1:1" s="5" customFormat="1" x14ac:dyDescent="0.2">
      <c r="A2554" s="6"/>
    </row>
    <row r="2555" spans="1:1" s="5" customFormat="1" x14ac:dyDescent="0.2">
      <c r="A2555" s="6"/>
    </row>
    <row r="2556" spans="1:1" s="5" customFormat="1" x14ac:dyDescent="0.2">
      <c r="A2556" s="6"/>
    </row>
    <row r="2557" spans="1:1" s="5" customFormat="1" x14ac:dyDescent="0.2">
      <c r="A2557" s="6"/>
    </row>
    <row r="2558" spans="1:1" s="5" customFormat="1" x14ac:dyDescent="0.2">
      <c r="A2558" s="6"/>
    </row>
    <row r="2559" spans="1:1" s="5" customFormat="1" x14ac:dyDescent="0.2">
      <c r="A2559" s="6"/>
    </row>
    <row r="2560" spans="1:1" s="5" customFormat="1" x14ac:dyDescent="0.2">
      <c r="A2560" s="6"/>
    </row>
    <row r="2561" spans="1:1" s="5" customFormat="1" x14ac:dyDescent="0.2">
      <c r="A2561" s="6"/>
    </row>
    <row r="2562" spans="1:1" s="5" customFormat="1" x14ac:dyDescent="0.2">
      <c r="A2562" s="6"/>
    </row>
    <row r="2563" spans="1:1" s="5" customFormat="1" x14ac:dyDescent="0.2">
      <c r="A2563" s="6"/>
    </row>
    <row r="2564" spans="1:1" s="5" customFormat="1" x14ac:dyDescent="0.2">
      <c r="A2564" s="6"/>
    </row>
    <row r="2565" spans="1:1" s="5" customFormat="1" x14ac:dyDescent="0.2">
      <c r="A2565" s="6"/>
    </row>
    <row r="2566" spans="1:1" s="5" customFormat="1" x14ac:dyDescent="0.2">
      <c r="A2566" s="6"/>
    </row>
    <row r="2567" spans="1:1" s="5" customFormat="1" x14ac:dyDescent="0.2">
      <c r="A2567" s="6"/>
    </row>
    <row r="2568" spans="1:1" s="5" customFormat="1" x14ac:dyDescent="0.2">
      <c r="A2568" s="6"/>
    </row>
    <row r="2569" spans="1:1" s="5" customFormat="1" x14ac:dyDescent="0.2">
      <c r="A2569" s="6"/>
    </row>
    <row r="2570" spans="1:1" s="5" customFormat="1" x14ac:dyDescent="0.2">
      <c r="A2570" s="6"/>
    </row>
    <row r="2571" spans="1:1" s="5" customFormat="1" x14ac:dyDescent="0.2">
      <c r="A2571" s="6"/>
    </row>
    <row r="2572" spans="1:1" s="5" customFormat="1" x14ac:dyDescent="0.2">
      <c r="A2572" s="6"/>
    </row>
    <row r="2573" spans="1:1" s="5" customFormat="1" x14ac:dyDescent="0.2">
      <c r="A2573" s="6"/>
    </row>
    <row r="2574" spans="1:1" s="5" customFormat="1" x14ac:dyDescent="0.2">
      <c r="A2574" s="6"/>
    </row>
    <row r="2575" spans="1:1" s="5" customFormat="1" x14ac:dyDescent="0.2">
      <c r="A2575" s="6"/>
    </row>
    <row r="2576" spans="1:1" s="5" customFormat="1" x14ac:dyDescent="0.2">
      <c r="A2576" s="6"/>
    </row>
    <row r="2577" spans="1:1" s="5" customFormat="1" x14ac:dyDescent="0.2">
      <c r="A2577" s="6"/>
    </row>
    <row r="2578" spans="1:1" s="5" customFormat="1" x14ac:dyDescent="0.2">
      <c r="A2578" s="6"/>
    </row>
    <row r="2579" spans="1:1" s="5" customFormat="1" x14ac:dyDescent="0.2">
      <c r="A2579" s="6"/>
    </row>
    <row r="2580" spans="1:1" s="5" customFormat="1" x14ac:dyDescent="0.2">
      <c r="A2580" s="6"/>
    </row>
    <row r="2581" spans="1:1" s="5" customFormat="1" x14ac:dyDescent="0.2">
      <c r="A2581" s="6"/>
    </row>
    <row r="2582" spans="1:1" s="5" customFormat="1" x14ac:dyDescent="0.2">
      <c r="A2582" s="6"/>
    </row>
    <row r="2583" spans="1:1" s="5" customFormat="1" x14ac:dyDescent="0.2">
      <c r="A2583" s="6"/>
    </row>
    <row r="2584" spans="1:1" s="5" customFormat="1" x14ac:dyDescent="0.2">
      <c r="A2584" s="6"/>
    </row>
    <row r="2585" spans="1:1" s="5" customFormat="1" x14ac:dyDescent="0.2">
      <c r="A2585" s="6"/>
    </row>
    <row r="2586" spans="1:1" s="5" customFormat="1" x14ac:dyDescent="0.2">
      <c r="A2586" s="6"/>
    </row>
    <row r="2587" spans="1:1" s="5" customFormat="1" x14ac:dyDescent="0.2">
      <c r="A2587" s="6"/>
    </row>
    <row r="2588" spans="1:1" s="5" customFormat="1" x14ac:dyDescent="0.2">
      <c r="A2588" s="6"/>
    </row>
    <row r="2589" spans="1:1" s="5" customFormat="1" x14ac:dyDescent="0.2">
      <c r="A2589" s="6"/>
    </row>
    <row r="2590" spans="1:1" s="5" customFormat="1" x14ac:dyDescent="0.2">
      <c r="A2590" s="6"/>
    </row>
    <row r="2591" spans="1:1" s="5" customFormat="1" x14ac:dyDescent="0.2">
      <c r="A2591" s="6"/>
    </row>
    <row r="2592" spans="1:1" s="5" customFormat="1" x14ac:dyDescent="0.2">
      <c r="A2592" s="6"/>
    </row>
    <row r="2593" spans="1:1" s="5" customFormat="1" x14ac:dyDescent="0.2">
      <c r="A2593" s="6"/>
    </row>
    <row r="2594" spans="1:1" s="5" customFormat="1" x14ac:dyDescent="0.2">
      <c r="A2594" s="6"/>
    </row>
    <row r="2595" spans="1:1" s="5" customFormat="1" x14ac:dyDescent="0.2">
      <c r="A2595" s="6"/>
    </row>
    <row r="2596" spans="1:1" s="5" customFormat="1" x14ac:dyDescent="0.2">
      <c r="A2596" s="6"/>
    </row>
    <row r="2597" spans="1:1" s="5" customFormat="1" x14ac:dyDescent="0.2">
      <c r="A2597" s="6"/>
    </row>
    <row r="2598" spans="1:1" s="5" customFormat="1" x14ac:dyDescent="0.2">
      <c r="A2598" s="6"/>
    </row>
    <row r="2599" spans="1:1" s="5" customFormat="1" x14ac:dyDescent="0.2">
      <c r="A2599" s="6"/>
    </row>
    <row r="2600" spans="1:1" s="5" customFormat="1" x14ac:dyDescent="0.2">
      <c r="A2600" s="6"/>
    </row>
    <row r="2601" spans="1:1" s="5" customFormat="1" x14ac:dyDescent="0.2">
      <c r="A2601" s="6"/>
    </row>
    <row r="2602" spans="1:1" s="5" customFormat="1" x14ac:dyDescent="0.2">
      <c r="A2602" s="6"/>
    </row>
    <row r="2603" spans="1:1" s="5" customFormat="1" x14ac:dyDescent="0.2">
      <c r="A2603" s="6"/>
    </row>
    <row r="2604" spans="1:1" s="5" customFormat="1" x14ac:dyDescent="0.2">
      <c r="A2604" s="6"/>
    </row>
    <row r="2605" spans="1:1" s="5" customFormat="1" x14ac:dyDescent="0.2">
      <c r="A2605" s="6"/>
    </row>
    <row r="2606" spans="1:1" s="5" customFormat="1" x14ac:dyDescent="0.2">
      <c r="A2606" s="6"/>
    </row>
    <row r="2607" spans="1:1" s="5" customFormat="1" x14ac:dyDescent="0.2">
      <c r="A2607" s="6"/>
    </row>
    <row r="2608" spans="1:1" s="5" customFormat="1" x14ac:dyDescent="0.2">
      <c r="A2608" s="6"/>
    </row>
    <row r="2609" spans="1:1" s="5" customFormat="1" x14ac:dyDescent="0.2">
      <c r="A2609" s="6"/>
    </row>
    <row r="2610" spans="1:1" s="5" customFormat="1" x14ac:dyDescent="0.2">
      <c r="A2610" s="6"/>
    </row>
    <row r="2611" spans="1:1" s="5" customFormat="1" x14ac:dyDescent="0.2">
      <c r="A2611" s="6"/>
    </row>
    <row r="2612" spans="1:1" s="5" customFormat="1" x14ac:dyDescent="0.2">
      <c r="A2612" s="6"/>
    </row>
    <row r="2613" spans="1:1" s="5" customFormat="1" x14ac:dyDescent="0.2">
      <c r="A2613" s="6"/>
    </row>
    <row r="2614" spans="1:1" s="5" customFormat="1" x14ac:dyDescent="0.2">
      <c r="A2614" s="6"/>
    </row>
    <row r="2615" spans="1:1" s="5" customFormat="1" x14ac:dyDescent="0.2">
      <c r="A2615" s="6"/>
    </row>
    <row r="2616" spans="1:1" s="5" customFormat="1" x14ac:dyDescent="0.2">
      <c r="A2616" s="6"/>
    </row>
    <row r="2617" spans="1:1" s="5" customFormat="1" x14ac:dyDescent="0.2">
      <c r="A2617" s="6"/>
    </row>
    <row r="2618" spans="1:1" s="5" customFormat="1" x14ac:dyDescent="0.2">
      <c r="A2618" s="6"/>
    </row>
    <row r="2619" spans="1:1" s="5" customFormat="1" x14ac:dyDescent="0.2">
      <c r="A2619" s="6"/>
    </row>
    <row r="2620" spans="1:1" s="5" customFormat="1" x14ac:dyDescent="0.2">
      <c r="A2620" s="6"/>
    </row>
    <row r="2621" spans="1:1" s="5" customFormat="1" x14ac:dyDescent="0.2">
      <c r="A2621" s="6"/>
    </row>
    <row r="2622" spans="1:1" s="5" customFormat="1" x14ac:dyDescent="0.2">
      <c r="A2622" s="6"/>
    </row>
    <row r="2623" spans="1:1" s="5" customFormat="1" x14ac:dyDescent="0.2">
      <c r="A2623" s="6"/>
    </row>
    <row r="2624" spans="1:1" s="5" customFormat="1" x14ac:dyDescent="0.2">
      <c r="A2624" s="6"/>
    </row>
    <row r="2625" spans="1:1" s="5" customFormat="1" x14ac:dyDescent="0.2">
      <c r="A2625" s="6"/>
    </row>
    <row r="2626" spans="1:1" s="5" customFormat="1" x14ac:dyDescent="0.2">
      <c r="A2626" s="6"/>
    </row>
    <row r="2627" spans="1:1" s="5" customFormat="1" x14ac:dyDescent="0.2">
      <c r="A2627" s="6"/>
    </row>
    <row r="2628" spans="1:1" s="5" customFormat="1" x14ac:dyDescent="0.2">
      <c r="A2628" s="6"/>
    </row>
    <row r="2629" spans="1:1" s="5" customFormat="1" x14ac:dyDescent="0.2">
      <c r="A2629" s="6"/>
    </row>
    <row r="2630" spans="1:1" s="5" customFormat="1" x14ac:dyDescent="0.2">
      <c r="A2630" s="6"/>
    </row>
    <row r="2631" spans="1:1" s="5" customFormat="1" x14ac:dyDescent="0.2">
      <c r="A2631" s="6"/>
    </row>
    <row r="2632" spans="1:1" s="5" customFormat="1" x14ac:dyDescent="0.2">
      <c r="A2632" s="6"/>
    </row>
    <row r="2633" spans="1:1" s="5" customFormat="1" x14ac:dyDescent="0.2">
      <c r="A2633" s="6"/>
    </row>
    <row r="2634" spans="1:1" s="5" customFormat="1" x14ac:dyDescent="0.2">
      <c r="A2634" s="6"/>
    </row>
    <row r="2635" spans="1:1" s="5" customFormat="1" x14ac:dyDescent="0.2">
      <c r="A2635" s="6"/>
    </row>
    <row r="2636" spans="1:1" s="5" customFormat="1" x14ac:dyDescent="0.2">
      <c r="A2636" s="6"/>
    </row>
    <row r="2637" spans="1:1" s="5" customFormat="1" x14ac:dyDescent="0.2">
      <c r="A2637" s="6"/>
    </row>
    <row r="2638" spans="1:1" s="5" customFormat="1" x14ac:dyDescent="0.2">
      <c r="A2638" s="6"/>
    </row>
    <row r="2639" spans="1:1" s="5" customFormat="1" x14ac:dyDescent="0.2">
      <c r="A2639" s="6"/>
    </row>
    <row r="2640" spans="1:1" s="5" customFormat="1" x14ac:dyDescent="0.2">
      <c r="A2640" s="6"/>
    </row>
    <row r="2641" spans="1:1" s="5" customFormat="1" x14ac:dyDescent="0.2">
      <c r="A2641" s="6"/>
    </row>
    <row r="2642" spans="1:1" s="5" customFormat="1" x14ac:dyDescent="0.2">
      <c r="A2642" s="6"/>
    </row>
    <row r="2643" spans="1:1" s="5" customFormat="1" x14ac:dyDescent="0.2">
      <c r="A2643" s="6"/>
    </row>
    <row r="2644" spans="1:1" s="5" customFormat="1" x14ac:dyDescent="0.2">
      <c r="A2644" s="6"/>
    </row>
    <row r="2645" spans="1:1" s="5" customFormat="1" x14ac:dyDescent="0.2">
      <c r="A2645" s="6"/>
    </row>
    <row r="2646" spans="1:1" s="5" customFormat="1" x14ac:dyDescent="0.2">
      <c r="A2646" s="6"/>
    </row>
    <row r="2647" spans="1:1" s="5" customFormat="1" x14ac:dyDescent="0.2">
      <c r="A2647" s="6"/>
    </row>
    <row r="2648" spans="1:1" s="5" customFormat="1" x14ac:dyDescent="0.2">
      <c r="A2648" s="6"/>
    </row>
    <row r="2649" spans="1:1" s="5" customFormat="1" x14ac:dyDescent="0.2">
      <c r="A2649" s="6"/>
    </row>
    <row r="2650" spans="1:1" s="5" customFormat="1" x14ac:dyDescent="0.2">
      <c r="A2650" s="6"/>
    </row>
    <row r="2651" spans="1:1" s="5" customFormat="1" x14ac:dyDescent="0.2">
      <c r="A2651" s="6"/>
    </row>
    <row r="2652" spans="1:1" s="5" customFormat="1" x14ac:dyDescent="0.2">
      <c r="A2652" s="6"/>
    </row>
    <row r="2653" spans="1:1" s="5" customFormat="1" x14ac:dyDescent="0.2">
      <c r="A2653" s="6"/>
    </row>
    <row r="2654" spans="1:1" s="5" customFormat="1" x14ac:dyDescent="0.2">
      <c r="A2654" s="6"/>
    </row>
    <row r="2655" spans="1:1" s="5" customFormat="1" x14ac:dyDescent="0.2">
      <c r="A2655" s="6"/>
    </row>
    <row r="2656" spans="1:1" s="5" customFormat="1" x14ac:dyDescent="0.2">
      <c r="A2656" s="6"/>
    </row>
    <row r="2657" spans="1:1" s="5" customFormat="1" x14ac:dyDescent="0.2">
      <c r="A2657" s="6"/>
    </row>
    <row r="2658" spans="1:1" s="5" customFormat="1" x14ac:dyDescent="0.2">
      <c r="A2658" s="6"/>
    </row>
    <row r="2659" spans="1:1" s="5" customFormat="1" x14ac:dyDescent="0.2">
      <c r="A2659" s="6"/>
    </row>
    <row r="2660" spans="1:1" s="5" customFormat="1" x14ac:dyDescent="0.2">
      <c r="A2660" s="6"/>
    </row>
    <row r="2661" spans="1:1" s="5" customFormat="1" x14ac:dyDescent="0.2">
      <c r="A2661" s="6"/>
    </row>
    <row r="2662" spans="1:1" s="5" customFormat="1" x14ac:dyDescent="0.2">
      <c r="A2662" s="6"/>
    </row>
    <row r="2663" spans="1:1" s="5" customFormat="1" x14ac:dyDescent="0.2">
      <c r="A2663" s="6"/>
    </row>
    <row r="2664" spans="1:1" s="5" customFormat="1" x14ac:dyDescent="0.2">
      <c r="A2664" s="6"/>
    </row>
    <row r="2665" spans="1:1" s="5" customFormat="1" x14ac:dyDescent="0.2">
      <c r="A2665" s="6"/>
    </row>
    <row r="2666" spans="1:1" s="5" customFormat="1" x14ac:dyDescent="0.2">
      <c r="A2666" s="6"/>
    </row>
    <row r="2667" spans="1:1" s="5" customFormat="1" x14ac:dyDescent="0.2">
      <c r="A2667" s="6"/>
    </row>
    <row r="2668" spans="1:1" s="5" customFormat="1" x14ac:dyDescent="0.2">
      <c r="A2668" s="6"/>
    </row>
    <row r="2669" spans="1:1" s="5" customFormat="1" x14ac:dyDescent="0.2">
      <c r="A2669" s="6"/>
    </row>
    <row r="2670" spans="1:1" s="5" customFormat="1" x14ac:dyDescent="0.2">
      <c r="A2670" s="6"/>
    </row>
    <row r="2671" spans="1:1" s="5" customFormat="1" x14ac:dyDescent="0.2">
      <c r="A2671" s="6"/>
    </row>
    <row r="2672" spans="1:1" s="5" customFormat="1" x14ac:dyDescent="0.2">
      <c r="A2672" s="6"/>
    </row>
    <row r="2673" spans="1:1" s="5" customFormat="1" x14ac:dyDescent="0.2">
      <c r="A2673" s="6"/>
    </row>
    <row r="2674" spans="1:1" s="5" customFormat="1" x14ac:dyDescent="0.2">
      <c r="A2674" s="6"/>
    </row>
    <row r="2675" spans="1:1" s="5" customFormat="1" x14ac:dyDescent="0.2">
      <c r="A2675" s="6"/>
    </row>
    <row r="2676" spans="1:1" s="5" customFormat="1" x14ac:dyDescent="0.2">
      <c r="A2676" s="6"/>
    </row>
    <row r="2677" spans="1:1" s="5" customFormat="1" x14ac:dyDescent="0.2">
      <c r="A2677" s="6"/>
    </row>
    <row r="2678" spans="1:1" s="5" customFormat="1" x14ac:dyDescent="0.2">
      <c r="A2678" s="6"/>
    </row>
    <row r="2679" spans="1:1" s="5" customFormat="1" x14ac:dyDescent="0.2">
      <c r="A2679" s="6"/>
    </row>
    <row r="2680" spans="1:1" s="5" customFormat="1" x14ac:dyDescent="0.2">
      <c r="A2680" s="6"/>
    </row>
    <row r="2681" spans="1:1" s="5" customFormat="1" x14ac:dyDescent="0.2">
      <c r="A2681" s="6"/>
    </row>
    <row r="2682" spans="1:1" s="5" customFormat="1" x14ac:dyDescent="0.2">
      <c r="A2682" s="6"/>
    </row>
    <row r="2683" spans="1:1" s="5" customFormat="1" x14ac:dyDescent="0.2">
      <c r="A2683" s="6"/>
    </row>
    <row r="2684" spans="1:1" s="5" customFormat="1" x14ac:dyDescent="0.2">
      <c r="A2684" s="6"/>
    </row>
    <row r="2685" spans="1:1" s="5" customFormat="1" x14ac:dyDescent="0.2">
      <c r="A2685" s="6"/>
    </row>
    <row r="2686" spans="1:1" s="5" customFormat="1" x14ac:dyDescent="0.2">
      <c r="A2686" s="6"/>
    </row>
    <row r="2687" spans="1:1" s="5" customFormat="1" x14ac:dyDescent="0.2">
      <c r="A2687" s="6"/>
    </row>
    <row r="2688" spans="1:1" s="5" customFormat="1" x14ac:dyDescent="0.2">
      <c r="A2688" s="6"/>
    </row>
    <row r="2689" spans="1:1" s="5" customFormat="1" x14ac:dyDescent="0.2">
      <c r="A2689" s="6"/>
    </row>
    <row r="2690" spans="1:1" s="5" customFormat="1" x14ac:dyDescent="0.2">
      <c r="A2690" s="6"/>
    </row>
    <row r="2691" spans="1:1" s="5" customFormat="1" x14ac:dyDescent="0.2">
      <c r="A2691" s="6"/>
    </row>
    <row r="2692" spans="1:1" s="5" customFormat="1" x14ac:dyDescent="0.2">
      <c r="A2692" s="6"/>
    </row>
    <row r="2693" spans="1:1" s="5" customFormat="1" x14ac:dyDescent="0.2">
      <c r="A2693" s="6"/>
    </row>
    <row r="2694" spans="1:1" s="5" customFormat="1" x14ac:dyDescent="0.2">
      <c r="A2694" s="6"/>
    </row>
    <row r="2695" spans="1:1" s="5" customFormat="1" x14ac:dyDescent="0.2">
      <c r="A2695" s="6"/>
    </row>
    <row r="2696" spans="1:1" s="5" customFormat="1" x14ac:dyDescent="0.2">
      <c r="A2696" s="6"/>
    </row>
    <row r="2697" spans="1:1" s="5" customFormat="1" x14ac:dyDescent="0.2">
      <c r="A2697" s="6"/>
    </row>
    <row r="2698" spans="1:1" s="5" customFormat="1" x14ac:dyDescent="0.2">
      <c r="A2698" s="6"/>
    </row>
    <row r="2699" spans="1:1" s="5" customFormat="1" x14ac:dyDescent="0.2">
      <c r="A2699" s="6"/>
    </row>
    <row r="2700" spans="1:1" s="5" customFormat="1" x14ac:dyDescent="0.2">
      <c r="A2700" s="6"/>
    </row>
    <row r="2701" spans="1:1" s="5" customFormat="1" x14ac:dyDescent="0.2">
      <c r="A2701" s="6"/>
    </row>
    <row r="2702" spans="1:1" s="5" customFormat="1" x14ac:dyDescent="0.2">
      <c r="A2702" s="6"/>
    </row>
    <row r="2703" spans="1:1" s="5" customFormat="1" x14ac:dyDescent="0.2">
      <c r="A2703" s="6"/>
    </row>
    <row r="2704" spans="1:1" s="5" customFormat="1" x14ac:dyDescent="0.2">
      <c r="A2704" s="6"/>
    </row>
    <row r="2705" spans="1:1" s="5" customFormat="1" x14ac:dyDescent="0.2">
      <c r="A2705" s="6"/>
    </row>
    <row r="2706" spans="1:1" s="5" customFormat="1" x14ac:dyDescent="0.2">
      <c r="A2706" s="6"/>
    </row>
    <row r="2707" spans="1:1" s="5" customFormat="1" x14ac:dyDescent="0.2">
      <c r="A2707" s="6"/>
    </row>
    <row r="2708" spans="1:1" s="5" customFormat="1" x14ac:dyDescent="0.2">
      <c r="A2708" s="6"/>
    </row>
    <row r="2709" spans="1:1" s="5" customFormat="1" x14ac:dyDescent="0.2">
      <c r="A2709" s="6"/>
    </row>
    <row r="2710" spans="1:1" s="5" customFormat="1" x14ac:dyDescent="0.2">
      <c r="A2710" s="6"/>
    </row>
    <row r="2711" spans="1:1" s="5" customFormat="1" x14ac:dyDescent="0.2">
      <c r="A2711" s="6"/>
    </row>
    <row r="2712" spans="1:1" s="5" customFormat="1" x14ac:dyDescent="0.2">
      <c r="A2712" s="6"/>
    </row>
    <row r="2713" spans="1:1" s="5" customFormat="1" x14ac:dyDescent="0.2">
      <c r="A2713" s="6"/>
    </row>
    <row r="2714" spans="1:1" s="5" customFormat="1" x14ac:dyDescent="0.2">
      <c r="A2714" s="6"/>
    </row>
    <row r="2715" spans="1:1" s="5" customFormat="1" x14ac:dyDescent="0.2">
      <c r="A2715" s="6"/>
    </row>
    <row r="2716" spans="1:1" s="5" customFormat="1" x14ac:dyDescent="0.2">
      <c r="A2716" s="6"/>
    </row>
    <row r="2717" spans="1:1" s="5" customFormat="1" x14ac:dyDescent="0.2">
      <c r="A2717" s="6"/>
    </row>
    <row r="2718" spans="1:1" s="5" customFormat="1" x14ac:dyDescent="0.2">
      <c r="A2718" s="6"/>
    </row>
    <row r="2719" spans="1:1" s="5" customFormat="1" x14ac:dyDescent="0.2">
      <c r="A2719" s="6"/>
    </row>
    <row r="2720" spans="1:1" s="5" customFormat="1" x14ac:dyDescent="0.2">
      <c r="A2720" s="6"/>
    </row>
    <row r="2721" spans="1:1" s="5" customFormat="1" x14ac:dyDescent="0.2">
      <c r="A2721" s="6"/>
    </row>
    <row r="2722" spans="1:1" s="5" customFormat="1" x14ac:dyDescent="0.2">
      <c r="A2722" s="6"/>
    </row>
    <row r="2723" spans="1:1" s="5" customFormat="1" x14ac:dyDescent="0.2">
      <c r="A2723" s="6"/>
    </row>
    <row r="2724" spans="1:1" s="5" customFormat="1" x14ac:dyDescent="0.2">
      <c r="A2724" s="6"/>
    </row>
    <row r="2725" spans="1:1" s="5" customFormat="1" x14ac:dyDescent="0.2">
      <c r="A2725" s="6"/>
    </row>
    <row r="2726" spans="1:1" s="5" customFormat="1" x14ac:dyDescent="0.2">
      <c r="A2726" s="6"/>
    </row>
    <row r="2727" spans="1:1" s="5" customFormat="1" x14ac:dyDescent="0.2">
      <c r="A2727" s="6"/>
    </row>
    <row r="2728" spans="1:1" s="5" customFormat="1" x14ac:dyDescent="0.2">
      <c r="A2728" s="6"/>
    </row>
    <row r="2729" spans="1:1" s="5" customFormat="1" x14ac:dyDescent="0.2">
      <c r="A2729" s="6"/>
    </row>
    <row r="2730" spans="1:1" s="5" customFormat="1" x14ac:dyDescent="0.2">
      <c r="A2730" s="6"/>
    </row>
    <row r="2731" spans="1:1" s="5" customFormat="1" x14ac:dyDescent="0.2">
      <c r="A2731" s="6"/>
    </row>
    <row r="2732" spans="1:1" s="5" customFormat="1" x14ac:dyDescent="0.2">
      <c r="A2732" s="6"/>
    </row>
    <row r="2733" spans="1:1" s="5" customFormat="1" x14ac:dyDescent="0.2">
      <c r="A2733" s="6"/>
    </row>
    <row r="2734" spans="1:1" s="5" customFormat="1" x14ac:dyDescent="0.2">
      <c r="A2734" s="6"/>
    </row>
    <row r="2735" spans="1:1" s="5" customFormat="1" x14ac:dyDescent="0.2">
      <c r="A2735" s="6"/>
    </row>
    <row r="2736" spans="1:1" s="5" customFormat="1" x14ac:dyDescent="0.2">
      <c r="A2736" s="6"/>
    </row>
    <row r="2737" spans="1:1" s="5" customFormat="1" x14ac:dyDescent="0.2">
      <c r="A2737" s="6"/>
    </row>
    <row r="2738" spans="1:1" s="5" customFormat="1" x14ac:dyDescent="0.2">
      <c r="A2738" s="6"/>
    </row>
    <row r="2739" spans="1:1" s="5" customFormat="1" x14ac:dyDescent="0.2">
      <c r="A2739" s="6"/>
    </row>
    <row r="2740" spans="1:1" s="5" customFormat="1" x14ac:dyDescent="0.2">
      <c r="A2740" s="6"/>
    </row>
    <row r="2741" spans="1:1" s="5" customFormat="1" x14ac:dyDescent="0.2">
      <c r="A2741" s="6"/>
    </row>
    <row r="2742" spans="1:1" s="5" customFormat="1" x14ac:dyDescent="0.2">
      <c r="A2742" s="6"/>
    </row>
    <row r="2743" spans="1:1" s="5" customFormat="1" x14ac:dyDescent="0.2">
      <c r="A2743" s="6"/>
    </row>
    <row r="2744" spans="1:1" s="5" customFormat="1" x14ac:dyDescent="0.2">
      <c r="A2744" s="6"/>
    </row>
    <row r="2745" spans="1:1" s="5" customFormat="1" x14ac:dyDescent="0.2">
      <c r="A2745" s="6"/>
    </row>
    <row r="2746" spans="1:1" s="5" customFormat="1" x14ac:dyDescent="0.2">
      <c r="A2746" s="6"/>
    </row>
    <row r="2747" spans="1:1" s="5" customFormat="1" x14ac:dyDescent="0.2">
      <c r="A2747" s="6"/>
    </row>
    <row r="2748" spans="1:1" s="5" customFormat="1" x14ac:dyDescent="0.2">
      <c r="A2748" s="6"/>
    </row>
    <row r="2749" spans="1:1" s="5" customFormat="1" x14ac:dyDescent="0.2">
      <c r="A2749" s="6"/>
    </row>
    <row r="2750" spans="1:1" s="5" customFormat="1" x14ac:dyDescent="0.2">
      <c r="A2750" s="6"/>
    </row>
    <row r="2751" spans="1:1" s="5" customFormat="1" x14ac:dyDescent="0.2">
      <c r="A2751" s="6"/>
    </row>
    <row r="2752" spans="1:1" s="5" customFormat="1" x14ac:dyDescent="0.2">
      <c r="A2752" s="6"/>
    </row>
    <row r="2753" spans="1:1" s="5" customFormat="1" x14ac:dyDescent="0.2">
      <c r="A2753" s="6"/>
    </row>
    <row r="2754" spans="1:1" s="5" customFormat="1" x14ac:dyDescent="0.2">
      <c r="A2754" s="6"/>
    </row>
    <row r="2755" spans="1:1" s="5" customFormat="1" x14ac:dyDescent="0.2">
      <c r="A2755" s="6"/>
    </row>
    <row r="2756" spans="1:1" s="5" customFormat="1" x14ac:dyDescent="0.2">
      <c r="A2756" s="6"/>
    </row>
    <row r="2757" spans="1:1" s="5" customFormat="1" x14ac:dyDescent="0.2">
      <c r="A2757" s="6"/>
    </row>
    <row r="2758" spans="1:1" s="5" customFormat="1" x14ac:dyDescent="0.2">
      <c r="A2758" s="6"/>
    </row>
    <row r="2759" spans="1:1" s="5" customFormat="1" x14ac:dyDescent="0.2">
      <c r="A2759" s="6"/>
    </row>
    <row r="2760" spans="1:1" s="5" customFormat="1" x14ac:dyDescent="0.2">
      <c r="A2760" s="6"/>
    </row>
    <row r="2761" spans="1:1" s="5" customFormat="1" x14ac:dyDescent="0.2">
      <c r="A2761" s="6"/>
    </row>
    <row r="2762" spans="1:1" s="5" customFormat="1" x14ac:dyDescent="0.2">
      <c r="A2762" s="6"/>
    </row>
    <row r="2763" spans="1:1" s="5" customFormat="1" x14ac:dyDescent="0.2">
      <c r="A2763" s="6"/>
    </row>
    <row r="2764" spans="1:1" s="5" customFormat="1" x14ac:dyDescent="0.2">
      <c r="A2764" s="6"/>
    </row>
    <row r="2765" spans="1:1" s="5" customFormat="1" x14ac:dyDescent="0.2">
      <c r="A2765" s="6"/>
    </row>
    <row r="2766" spans="1:1" s="5" customFormat="1" x14ac:dyDescent="0.2">
      <c r="A2766" s="6"/>
    </row>
    <row r="2767" spans="1:1" s="5" customFormat="1" x14ac:dyDescent="0.2">
      <c r="A2767" s="6"/>
    </row>
    <row r="2768" spans="1:1" s="5" customFormat="1" x14ac:dyDescent="0.2">
      <c r="A2768" s="6"/>
    </row>
    <row r="2769" spans="1:1" s="5" customFormat="1" x14ac:dyDescent="0.2">
      <c r="A2769" s="6"/>
    </row>
    <row r="2770" spans="1:1" s="5" customFormat="1" x14ac:dyDescent="0.2">
      <c r="A2770" s="6"/>
    </row>
    <row r="2771" spans="1:1" s="5" customFormat="1" x14ac:dyDescent="0.2">
      <c r="A2771" s="6"/>
    </row>
    <row r="2772" spans="1:1" s="5" customFormat="1" x14ac:dyDescent="0.2">
      <c r="A2772" s="6"/>
    </row>
    <row r="2773" spans="1:1" s="5" customFormat="1" x14ac:dyDescent="0.2">
      <c r="A2773" s="6"/>
    </row>
    <row r="2774" spans="1:1" s="5" customFormat="1" x14ac:dyDescent="0.2">
      <c r="A2774" s="6"/>
    </row>
    <row r="2775" spans="1:1" s="5" customFormat="1" x14ac:dyDescent="0.2">
      <c r="A2775" s="6"/>
    </row>
    <row r="2776" spans="1:1" s="5" customFormat="1" x14ac:dyDescent="0.2">
      <c r="A2776" s="6"/>
    </row>
    <row r="2777" spans="1:1" s="5" customFormat="1" x14ac:dyDescent="0.2">
      <c r="A2777" s="6"/>
    </row>
    <row r="2778" spans="1:1" s="5" customFormat="1" x14ac:dyDescent="0.2">
      <c r="A2778" s="6"/>
    </row>
    <row r="2779" spans="1:1" s="5" customFormat="1" x14ac:dyDescent="0.2">
      <c r="A2779" s="6"/>
    </row>
    <row r="2780" spans="1:1" s="5" customFormat="1" x14ac:dyDescent="0.2">
      <c r="A2780" s="6"/>
    </row>
    <row r="2781" spans="1:1" s="5" customFormat="1" x14ac:dyDescent="0.2">
      <c r="A2781" s="6"/>
    </row>
    <row r="2782" spans="1:1" s="5" customFormat="1" x14ac:dyDescent="0.2">
      <c r="A2782" s="6"/>
    </row>
    <row r="2783" spans="1:1" s="5" customFormat="1" x14ac:dyDescent="0.2">
      <c r="A2783" s="6"/>
    </row>
    <row r="2784" spans="1:1" s="5" customFormat="1" x14ac:dyDescent="0.2">
      <c r="A2784" s="6"/>
    </row>
    <row r="2785" spans="1:1" s="5" customFormat="1" x14ac:dyDescent="0.2">
      <c r="A2785" s="6"/>
    </row>
    <row r="2786" spans="1:1" s="5" customFormat="1" x14ac:dyDescent="0.2">
      <c r="A2786" s="6"/>
    </row>
    <row r="2787" spans="1:1" s="5" customFormat="1" x14ac:dyDescent="0.2">
      <c r="A2787" s="6"/>
    </row>
    <row r="2788" spans="1:1" s="5" customFormat="1" x14ac:dyDescent="0.2">
      <c r="A2788" s="6"/>
    </row>
    <row r="2789" spans="1:1" s="5" customFormat="1" x14ac:dyDescent="0.2">
      <c r="A2789" s="6"/>
    </row>
    <row r="2790" spans="1:1" s="5" customFormat="1" x14ac:dyDescent="0.2">
      <c r="A2790" s="6"/>
    </row>
    <row r="2791" spans="1:1" s="5" customFormat="1" x14ac:dyDescent="0.2">
      <c r="A2791" s="6"/>
    </row>
    <row r="2792" spans="1:1" s="5" customFormat="1" x14ac:dyDescent="0.2">
      <c r="A2792" s="6"/>
    </row>
    <row r="2793" spans="1:1" s="5" customFormat="1" x14ac:dyDescent="0.2">
      <c r="A2793" s="6"/>
    </row>
    <row r="2794" spans="1:1" s="5" customFormat="1" x14ac:dyDescent="0.2">
      <c r="A2794" s="6"/>
    </row>
    <row r="2795" spans="1:1" s="5" customFormat="1" x14ac:dyDescent="0.2">
      <c r="A2795" s="6"/>
    </row>
    <row r="2796" spans="1:1" s="5" customFormat="1" x14ac:dyDescent="0.2">
      <c r="A2796" s="6"/>
    </row>
    <row r="2797" spans="1:1" s="5" customFormat="1" x14ac:dyDescent="0.2">
      <c r="A2797" s="6"/>
    </row>
    <row r="2798" spans="1:1" s="5" customFormat="1" x14ac:dyDescent="0.2">
      <c r="A2798" s="6"/>
    </row>
    <row r="2799" spans="1:1" s="5" customFormat="1" x14ac:dyDescent="0.2">
      <c r="A2799" s="6"/>
    </row>
    <row r="2800" spans="1:1" s="5" customFormat="1" x14ac:dyDescent="0.2">
      <c r="A2800" s="6"/>
    </row>
    <row r="2801" spans="1:1" s="5" customFormat="1" x14ac:dyDescent="0.2">
      <c r="A2801" s="6"/>
    </row>
    <row r="2802" spans="1:1" s="5" customFormat="1" x14ac:dyDescent="0.2">
      <c r="A2802" s="6"/>
    </row>
    <row r="2803" spans="1:1" s="5" customFormat="1" x14ac:dyDescent="0.2">
      <c r="A2803" s="6"/>
    </row>
    <row r="2804" spans="1:1" s="5" customFormat="1" x14ac:dyDescent="0.2">
      <c r="A2804" s="6"/>
    </row>
    <row r="2805" spans="1:1" s="5" customFormat="1" x14ac:dyDescent="0.2">
      <c r="A2805" s="6"/>
    </row>
    <row r="2806" spans="1:1" s="5" customFormat="1" x14ac:dyDescent="0.2">
      <c r="A2806" s="6"/>
    </row>
    <row r="2807" spans="1:1" s="5" customFormat="1" x14ac:dyDescent="0.2">
      <c r="A2807" s="6"/>
    </row>
    <row r="2808" spans="1:1" s="5" customFormat="1" x14ac:dyDescent="0.2">
      <c r="A2808" s="6"/>
    </row>
    <row r="2809" spans="1:1" s="5" customFormat="1" x14ac:dyDescent="0.2">
      <c r="A2809" s="6"/>
    </row>
    <row r="2810" spans="1:1" s="5" customFormat="1" x14ac:dyDescent="0.2">
      <c r="A2810" s="6"/>
    </row>
    <row r="2811" spans="1:1" s="5" customFormat="1" x14ac:dyDescent="0.2">
      <c r="A2811" s="6"/>
    </row>
    <row r="2812" spans="1:1" s="5" customFormat="1" x14ac:dyDescent="0.2">
      <c r="A2812" s="6"/>
    </row>
    <row r="2813" spans="1:1" s="5" customFormat="1" x14ac:dyDescent="0.2">
      <c r="A2813" s="6"/>
    </row>
    <row r="2814" spans="1:1" s="5" customFormat="1" x14ac:dyDescent="0.2">
      <c r="A2814" s="6"/>
    </row>
    <row r="2815" spans="1:1" s="5" customFormat="1" x14ac:dyDescent="0.2">
      <c r="A2815" s="6"/>
    </row>
    <row r="2816" spans="1:1" s="5" customFormat="1" x14ac:dyDescent="0.2">
      <c r="A2816" s="6"/>
    </row>
    <row r="2817" spans="1:1" s="5" customFormat="1" x14ac:dyDescent="0.2">
      <c r="A2817" s="6"/>
    </row>
    <row r="2818" spans="1:1" s="5" customFormat="1" x14ac:dyDescent="0.2">
      <c r="A2818" s="6"/>
    </row>
    <row r="2819" spans="1:1" s="5" customFormat="1" x14ac:dyDescent="0.2">
      <c r="A2819" s="6"/>
    </row>
    <row r="2820" spans="1:1" s="5" customFormat="1" x14ac:dyDescent="0.2">
      <c r="A2820" s="6"/>
    </row>
    <row r="2821" spans="1:1" s="5" customFormat="1" x14ac:dyDescent="0.2">
      <c r="A2821" s="6"/>
    </row>
    <row r="2822" spans="1:1" s="5" customFormat="1" x14ac:dyDescent="0.2">
      <c r="A2822" s="6"/>
    </row>
    <row r="2823" spans="1:1" s="5" customFormat="1" x14ac:dyDescent="0.2">
      <c r="A2823" s="6"/>
    </row>
    <row r="2824" spans="1:1" s="5" customFormat="1" x14ac:dyDescent="0.2">
      <c r="A2824" s="6"/>
    </row>
    <row r="2825" spans="1:1" s="5" customFormat="1" x14ac:dyDescent="0.2">
      <c r="A2825" s="6"/>
    </row>
    <row r="2826" spans="1:1" s="5" customFormat="1" x14ac:dyDescent="0.2">
      <c r="A2826" s="6"/>
    </row>
    <row r="2827" spans="1:1" s="5" customFormat="1" x14ac:dyDescent="0.2">
      <c r="A2827" s="6"/>
    </row>
    <row r="2828" spans="1:1" s="5" customFormat="1" x14ac:dyDescent="0.2">
      <c r="A2828" s="6"/>
    </row>
    <row r="2829" spans="1:1" s="5" customFormat="1" x14ac:dyDescent="0.2">
      <c r="A2829" s="6"/>
    </row>
    <row r="2830" spans="1:1" s="5" customFormat="1" x14ac:dyDescent="0.2">
      <c r="A2830" s="6"/>
    </row>
    <row r="2831" spans="1:1" s="5" customFormat="1" x14ac:dyDescent="0.2">
      <c r="A2831" s="6"/>
    </row>
    <row r="2832" spans="1:1" s="5" customFormat="1" x14ac:dyDescent="0.2">
      <c r="A2832" s="6"/>
    </row>
    <row r="2833" spans="1:1" s="5" customFormat="1" x14ac:dyDescent="0.2">
      <c r="A2833" s="6"/>
    </row>
    <row r="2834" spans="1:1" s="5" customFormat="1" x14ac:dyDescent="0.2">
      <c r="A2834" s="6"/>
    </row>
    <row r="2835" spans="1:1" s="5" customFormat="1" x14ac:dyDescent="0.2">
      <c r="A2835" s="6"/>
    </row>
    <row r="2836" spans="1:1" s="5" customFormat="1" x14ac:dyDescent="0.2">
      <c r="A2836" s="6"/>
    </row>
    <row r="2837" spans="1:1" s="5" customFormat="1" x14ac:dyDescent="0.2">
      <c r="A2837" s="6"/>
    </row>
    <row r="2838" spans="1:1" s="5" customFormat="1" x14ac:dyDescent="0.2">
      <c r="A2838" s="6"/>
    </row>
    <row r="2839" spans="1:1" s="5" customFormat="1" x14ac:dyDescent="0.2">
      <c r="A2839" s="6"/>
    </row>
    <row r="2840" spans="1:1" s="5" customFormat="1" x14ac:dyDescent="0.2">
      <c r="A2840" s="6"/>
    </row>
    <row r="2841" spans="1:1" s="5" customFormat="1" x14ac:dyDescent="0.2">
      <c r="A2841" s="6"/>
    </row>
    <row r="2842" spans="1:1" s="5" customFormat="1" x14ac:dyDescent="0.2">
      <c r="A2842" s="6"/>
    </row>
    <row r="2843" spans="1:1" s="5" customFormat="1" x14ac:dyDescent="0.2">
      <c r="A2843" s="6"/>
    </row>
    <row r="2844" spans="1:1" s="5" customFormat="1" x14ac:dyDescent="0.2">
      <c r="A2844" s="6"/>
    </row>
    <row r="2845" spans="1:1" s="5" customFormat="1" x14ac:dyDescent="0.2">
      <c r="A2845" s="6"/>
    </row>
    <row r="2846" spans="1:1" s="5" customFormat="1" x14ac:dyDescent="0.2">
      <c r="A2846" s="6"/>
    </row>
    <row r="2847" spans="1:1" s="5" customFormat="1" x14ac:dyDescent="0.2">
      <c r="A2847" s="6"/>
    </row>
    <row r="2848" spans="1:1" s="5" customFormat="1" x14ac:dyDescent="0.2">
      <c r="A2848" s="6"/>
    </row>
    <row r="2849" spans="1:1" s="5" customFormat="1" x14ac:dyDescent="0.2">
      <c r="A2849" s="6"/>
    </row>
    <row r="2850" spans="1:1" s="5" customFormat="1" x14ac:dyDescent="0.2">
      <c r="A2850" s="6"/>
    </row>
    <row r="2851" spans="1:1" s="5" customFormat="1" x14ac:dyDescent="0.2">
      <c r="A2851" s="6"/>
    </row>
    <row r="2852" spans="1:1" s="5" customFormat="1" x14ac:dyDescent="0.2">
      <c r="A2852" s="6"/>
    </row>
    <row r="2853" spans="1:1" s="5" customFormat="1" x14ac:dyDescent="0.2">
      <c r="A2853" s="6"/>
    </row>
    <row r="2854" spans="1:1" s="5" customFormat="1" x14ac:dyDescent="0.2">
      <c r="A2854" s="6"/>
    </row>
    <row r="2855" spans="1:1" s="5" customFormat="1" x14ac:dyDescent="0.2">
      <c r="A2855" s="6"/>
    </row>
    <row r="2856" spans="1:1" s="5" customFormat="1" x14ac:dyDescent="0.2">
      <c r="A2856" s="6"/>
    </row>
    <row r="2857" spans="1:1" s="5" customFormat="1" x14ac:dyDescent="0.2">
      <c r="A2857" s="6"/>
    </row>
    <row r="2858" spans="1:1" s="5" customFormat="1" x14ac:dyDescent="0.2">
      <c r="A2858" s="6"/>
    </row>
    <row r="2859" spans="1:1" s="5" customFormat="1" x14ac:dyDescent="0.2">
      <c r="A2859" s="6"/>
    </row>
    <row r="2860" spans="1:1" s="5" customFormat="1" x14ac:dyDescent="0.2">
      <c r="A2860" s="6"/>
    </row>
    <row r="2861" spans="1:1" s="5" customFormat="1" x14ac:dyDescent="0.2">
      <c r="A2861" s="6"/>
    </row>
    <row r="2862" spans="1:1" s="5" customFormat="1" x14ac:dyDescent="0.2">
      <c r="A2862" s="6"/>
    </row>
    <row r="2863" spans="1:1" s="5" customFormat="1" x14ac:dyDescent="0.2">
      <c r="A2863" s="6"/>
    </row>
    <row r="2864" spans="1:1" s="5" customFormat="1" x14ac:dyDescent="0.2">
      <c r="A2864" s="6"/>
    </row>
    <row r="2865" spans="1:1" s="5" customFormat="1" x14ac:dyDescent="0.2">
      <c r="A2865" s="6"/>
    </row>
    <row r="2866" spans="1:1" s="5" customFormat="1" x14ac:dyDescent="0.2">
      <c r="A2866" s="6"/>
    </row>
    <row r="2867" spans="1:1" s="5" customFormat="1" x14ac:dyDescent="0.2">
      <c r="A2867" s="6"/>
    </row>
    <row r="2868" spans="1:1" s="5" customFormat="1" x14ac:dyDescent="0.2">
      <c r="A2868" s="6"/>
    </row>
    <row r="2869" spans="1:1" s="5" customFormat="1" x14ac:dyDescent="0.2">
      <c r="A2869" s="6"/>
    </row>
    <row r="2870" spans="1:1" s="5" customFormat="1" x14ac:dyDescent="0.2">
      <c r="A2870" s="6"/>
    </row>
    <row r="2871" spans="1:1" s="5" customFormat="1" x14ac:dyDescent="0.2">
      <c r="A2871" s="6"/>
    </row>
    <row r="2872" spans="1:1" s="5" customFormat="1" x14ac:dyDescent="0.2">
      <c r="A2872" s="6"/>
    </row>
    <row r="2873" spans="1:1" s="5" customFormat="1" x14ac:dyDescent="0.2">
      <c r="A2873" s="6"/>
    </row>
    <row r="2874" spans="1:1" s="5" customFormat="1" x14ac:dyDescent="0.2">
      <c r="A2874" s="6"/>
    </row>
    <row r="2875" spans="1:1" s="5" customFormat="1" x14ac:dyDescent="0.2">
      <c r="A2875" s="6"/>
    </row>
    <row r="2876" spans="1:1" s="5" customFormat="1" x14ac:dyDescent="0.2">
      <c r="A2876" s="6"/>
    </row>
    <row r="2877" spans="1:1" s="5" customFormat="1" x14ac:dyDescent="0.2">
      <c r="A2877" s="6"/>
    </row>
    <row r="2878" spans="1:1" s="5" customFormat="1" x14ac:dyDescent="0.2">
      <c r="A2878" s="6"/>
    </row>
    <row r="2879" spans="1:1" s="5" customFormat="1" x14ac:dyDescent="0.2">
      <c r="A2879" s="6"/>
    </row>
    <row r="2880" spans="1:1" s="5" customFormat="1" x14ac:dyDescent="0.2">
      <c r="A2880" s="6"/>
    </row>
    <row r="2881" spans="1:1" s="5" customFormat="1" x14ac:dyDescent="0.2">
      <c r="A2881" s="6"/>
    </row>
    <row r="2882" spans="1:1" s="5" customFormat="1" x14ac:dyDescent="0.2">
      <c r="A2882" s="6"/>
    </row>
    <row r="2883" spans="1:1" s="5" customFormat="1" x14ac:dyDescent="0.2">
      <c r="A2883" s="6"/>
    </row>
    <row r="2884" spans="1:1" s="5" customFormat="1" x14ac:dyDescent="0.2">
      <c r="A2884" s="6"/>
    </row>
    <row r="2885" spans="1:1" s="5" customFormat="1" x14ac:dyDescent="0.2">
      <c r="A2885" s="6"/>
    </row>
    <row r="2886" spans="1:1" s="5" customFormat="1" x14ac:dyDescent="0.2">
      <c r="A2886" s="6"/>
    </row>
    <row r="2887" spans="1:1" s="5" customFormat="1" x14ac:dyDescent="0.2">
      <c r="A2887" s="6"/>
    </row>
    <row r="2888" spans="1:1" s="5" customFormat="1" x14ac:dyDescent="0.2">
      <c r="A2888" s="6"/>
    </row>
    <row r="2889" spans="1:1" s="5" customFormat="1" x14ac:dyDescent="0.2">
      <c r="A2889" s="6"/>
    </row>
    <row r="2890" spans="1:1" s="5" customFormat="1" x14ac:dyDescent="0.2">
      <c r="A2890" s="6"/>
    </row>
    <row r="2891" spans="1:1" s="5" customFormat="1" x14ac:dyDescent="0.2">
      <c r="A2891" s="6"/>
    </row>
    <row r="2892" spans="1:1" s="5" customFormat="1" x14ac:dyDescent="0.2">
      <c r="A2892" s="6"/>
    </row>
    <row r="2893" spans="1:1" s="5" customFormat="1" x14ac:dyDescent="0.2">
      <c r="A2893" s="6"/>
    </row>
    <row r="2894" spans="1:1" s="5" customFormat="1" x14ac:dyDescent="0.2">
      <c r="A2894" s="6"/>
    </row>
    <row r="2895" spans="1:1" s="5" customFormat="1" x14ac:dyDescent="0.2">
      <c r="A2895" s="6"/>
    </row>
    <row r="2896" spans="1:1" s="5" customFormat="1" x14ac:dyDescent="0.2">
      <c r="A2896" s="6"/>
    </row>
    <row r="2897" spans="1:1" s="5" customFormat="1" x14ac:dyDescent="0.2">
      <c r="A2897" s="6"/>
    </row>
    <row r="2898" spans="1:1" s="5" customFormat="1" x14ac:dyDescent="0.2">
      <c r="A2898" s="6"/>
    </row>
    <row r="2899" spans="1:1" s="5" customFormat="1" x14ac:dyDescent="0.2">
      <c r="A2899" s="6"/>
    </row>
    <row r="2900" spans="1:1" s="5" customFormat="1" x14ac:dyDescent="0.2">
      <c r="A2900" s="6"/>
    </row>
    <row r="2901" spans="1:1" s="5" customFormat="1" x14ac:dyDescent="0.2">
      <c r="A2901" s="6"/>
    </row>
    <row r="2902" spans="1:1" s="5" customFormat="1" x14ac:dyDescent="0.2">
      <c r="A2902" s="6"/>
    </row>
    <row r="2903" spans="1:1" s="5" customFormat="1" x14ac:dyDescent="0.2">
      <c r="A2903" s="6"/>
    </row>
    <row r="2904" spans="1:1" s="5" customFormat="1" x14ac:dyDescent="0.2">
      <c r="A2904" s="6"/>
    </row>
    <row r="2905" spans="1:1" s="5" customFormat="1" x14ac:dyDescent="0.2">
      <c r="A2905" s="6"/>
    </row>
    <row r="2906" spans="1:1" s="5" customFormat="1" x14ac:dyDescent="0.2">
      <c r="A2906" s="6"/>
    </row>
    <row r="2907" spans="1:1" s="5" customFormat="1" x14ac:dyDescent="0.2">
      <c r="A2907" s="6"/>
    </row>
    <row r="2908" spans="1:1" s="5" customFormat="1" x14ac:dyDescent="0.2">
      <c r="A2908" s="6"/>
    </row>
    <row r="2909" spans="1:1" s="5" customFormat="1" x14ac:dyDescent="0.2">
      <c r="A2909" s="6"/>
    </row>
    <row r="2910" spans="1:1" s="5" customFormat="1" x14ac:dyDescent="0.2">
      <c r="A2910" s="6"/>
    </row>
    <row r="2911" spans="1:1" s="5" customFormat="1" x14ac:dyDescent="0.2">
      <c r="A2911" s="6"/>
    </row>
    <row r="2912" spans="1:1" s="5" customFormat="1" x14ac:dyDescent="0.2">
      <c r="A2912" s="6"/>
    </row>
    <row r="2913" spans="1:1" s="5" customFormat="1" x14ac:dyDescent="0.2">
      <c r="A2913" s="6"/>
    </row>
    <row r="2914" spans="1:1" s="5" customFormat="1" x14ac:dyDescent="0.2">
      <c r="A2914" s="6"/>
    </row>
    <row r="2915" spans="1:1" s="5" customFormat="1" x14ac:dyDescent="0.2">
      <c r="A2915" s="6"/>
    </row>
    <row r="2916" spans="1:1" s="5" customFormat="1" x14ac:dyDescent="0.2">
      <c r="A2916" s="6"/>
    </row>
    <row r="2917" spans="1:1" s="5" customFormat="1" x14ac:dyDescent="0.2">
      <c r="A2917" s="6"/>
    </row>
    <row r="2918" spans="1:1" s="5" customFormat="1" x14ac:dyDescent="0.2">
      <c r="A2918" s="6"/>
    </row>
    <row r="2919" spans="1:1" s="5" customFormat="1" x14ac:dyDescent="0.2">
      <c r="A2919" s="6"/>
    </row>
    <row r="2920" spans="1:1" s="5" customFormat="1" x14ac:dyDescent="0.2">
      <c r="A2920" s="6"/>
    </row>
    <row r="2921" spans="1:1" s="5" customFormat="1" x14ac:dyDescent="0.2">
      <c r="A2921" s="6"/>
    </row>
    <row r="2922" spans="1:1" s="5" customFormat="1" x14ac:dyDescent="0.2">
      <c r="A2922" s="6"/>
    </row>
    <row r="2923" spans="1:1" s="5" customFormat="1" x14ac:dyDescent="0.2">
      <c r="A2923" s="6"/>
    </row>
    <row r="2924" spans="1:1" s="5" customFormat="1" x14ac:dyDescent="0.2">
      <c r="A2924" s="6"/>
    </row>
    <row r="2925" spans="1:1" s="5" customFormat="1" x14ac:dyDescent="0.2">
      <c r="A2925" s="6"/>
    </row>
    <row r="2926" spans="1:1" s="5" customFormat="1" x14ac:dyDescent="0.2">
      <c r="A2926" s="6"/>
    </row>
    <row r="2927" spans="1:1" s="5" customFormat="1" x14ac:dyDescent="0.2">
      <c r="A2927" s="6"/>
    </row>
    <row r="2928" spans="1:1" s="5" customFormat="1" x14ac:dyDescent="0.2">
      <c r="A2928" s="6"/>
    </row>
    <row r="2929" spans="1:1" s="5" customFormat="1" x14ac:dyDescent="0.2">
      <c r="A2929" s="6"/>
    </row>
    <row r="2930" spans="1:1" s="5" customFormat="1" x14ac:dyDescent="0.2">
      <c r="A2930" s="6"/>
    </row>
    <row r="2931" spans="1:1" s="5" customFormat="1" x14ac:dyDescent="0.2">
      <c r="A2931" s="6"/>
    </row>
    <row r="2932" spans="1:1" s="5" customFormat="1" x14ac:dyDescent="0.2">
      <c r="A2932" s="6"/>
    </row>
    <row r="2933" spans="1:1" s="5" customFormat="1" x14ac:dyDescent="0.2">
      <c r="A2933" s="6"/>
    </row>
    <row r="2934" spans="1:1" s="5" customFormat="1" x14ac:dyDescent="0.2">
      <c r="A2934" s="6"/>
    </row>
    <row r="2935" spans="1:1" s="5" customFormat="1" x14ac:dyDescent="0.2">
      <c r="A2935" s="6"/>
    </row>
    <row r="2936" spans="1:1" s="5" customFormat="1" x14ac:dyDescent="0.2">
      <c r="A2936" s="6"/>
    </row>
    <row r="2937" spans="1:1" s="5" customFormat="1" x14ac:dyDescent="0.2">
      <c r="A2937" s="6"/>
    </row>
    <row r="2938" spans="1:1" s="5" customFormat="1" x14ac:dyDescent="0.2">
      <c r="A2938" s="6"/>
    </row>
    <row r="2939" spans="1:1" s="5" customFormat="1" x14ac:dyDescent="0.2">
      <c r="A2939" s="6"/>
    </row>
    <row r="2940" spans="1:1" s="5" customFormat="1" x14ac:dyDescent="0.2">
      <c r="A2940" s="6"/>
    </row>
    <row r="2941" spans="1:1" s="5" customFormat="1" x14ac:dyDescent="0.2">
      <c r="A2941" s="6"/>
    </row>
    <row r="2942" spans="1:1" s="5" customFormat="1" x14ac:dyDescent="0.2">
      <c r="A2942" s="6"/>
    </row>
    <row r="2943" spans="1:1" s="5" customFormat="1" x14ac:dyDescent="0.2">
      <c r="A2943" s="6"/>
    </row>
    <row r="2944" spans="1:1" s="5" customFormat="1" x14ac:dyDescent="0.2">
      <c r="A2944" s="6"/>
    </row>
    <row r="2945" spans="1:1" s="5" customFormat="1" x14ac:dyDescent="0.2">
      <c r="A2945" s="6"/>
    </row>
    <row r="2946" spans="1:1" s="5" customFormat="1" x14ac:dyDescent="0.2">
      <c r="A2946" s="6"/>
    </row>
    <row r="2947" spans="1:1" s="5" customFormat="1" x14ac:dyDescent="0.2">
      <c r="A2947" s="6"/>
    </row>
    <row r="2948" spans="1:1" s="5" customFormat="1" x14ac:dyDescent="0.2">
      <c r="A2948" s="6"/>
    </row>
    <row r="2949" spans="1:1" s="5" customFormat="1" x14ac:dyDescent="0.2">
      <c r="A2949" s="6"/>
    </row>
    <row r="2950" spans="1:1" s="5" customFormat="1" x14ac:dyDescent="0.2">
      <c r="A2950" s="6"/>
    </row>
    <row r="2951" spans="1:1" s="5" customFormat="1" x14ac:dyDescent="0.2">
      <c r="A2951" s="6"/>
    </row>
    <row r="2952" spans="1:1" s="5" customFormat="1" x14ac:dyDescent="0.2">
      <c r="A2952" s="6"/>
    </row>
    <row r="2953" spans="1:1" s="5" customFormat="1" x14ac:dyDescent="0.2">
      <c r="A2953" s="6"/>
    </row>
    <row r="2954" spans="1:1" s="5" customFormat="1" x14ac:dyDescent="0.2">
      <c r="A2954" s="6"/>
    </row>
    <row r="2955" spans="1:1" s="5" customFormat="1" x14ac:dyDescent="0.2">
      <c r="A2955" s="6"/>
    </row>
    <row r="2956" spans="1:1" s="5" customFormat="1" x14ac:dyDescent="0.2">
      <c r="A2956" s="6"/>
    </row>
    <row r="2957" spans="1:1" s="5" customFormat="1" x14ac:dyDescent="0.2">
      <c r="A2957" s="6"/>
    </row>
    <row r="2958" spans="1:1" s="5" customFormat="1" x14ac:dyDescent="0.2">
      <c r="A2958" s="6"/>
    </row>
    <row r="2959" spans="1:1" s="5" customFormat="1" x14ac:dyDescent="0.2">
      <c r="A2959" s="6"/>
    </row>
    <row r="2960" spans="1:1" s="5" customFormat="1" x14ac:dyDescent="0.2">
      <c r="A2960" s="6"/>
    </row>
    <row r="2961" spans="1:1" s="5" customFormat="1" x14ac:dyDescent="0.2">
      <c r="A2961" s="6"/>
    </row>
    <row r="2962" spans="1:1" s="5" customFormat="1" x14ac:dyDescent="0.2">
      <c r="A2962" s="6"/>
    </row>
    <row r="2963" spans="1:1" s="5" customFormat="1" x14ac:dyDescent="0.2">
      <c r="A2963" s="6"/>
    </row>
    <row r="2964" spans="1:1" s="5" customFormat="1" x14ac:dyDescent="0.2">
      <c r="A2964" s="6"/>
    </row>
    <row r="2965" spans="1:1" s="5" customFormat="1" x14ac:dyDescent="0.2">
      <c r="A2965" s="6"/>
    </row>
    <row r="2966" spans="1:1" s="5" customFormat="1" x14ac:dyDescent="0.2">
      <c r="A2966" s="6"/>
    </row>
    <row r="2967" spans="1:1" s="5" customFormat="1" x14ac:dyDescent="0.2">
      <c r="A2967" s="6"/>
    </row>
    <row r="2968" spans="1:1" s="5" customFormat="1" x14ac:dyDescent="0.2">
      <c r="A2968" s="6"/>
    </row>
    <row r="2969" spans="1:1" s="5" customFormat="1" x14ac:dyDescent="0.2">
      <c r="A2969" s="6"/>
    </row>
    <row r="2970" spans="1:1" s="5" customFormat="1" x14ac:dyDescent="0.2">
      <c r="A2970" s="6"/>
    </row>
    <row r="2971" spans="1:1" s="5" customFormat="1" x14ac:dyDescent="0.2">
      <c r="A2971" s="6"/>
    </row>
    <row r="2972" spans="1:1" s="5" customFormat="1" x14ac:dyDescent="0.2">
      <c r="A2972" s="6"/>
    </row>
    <row r="2973" spans="1:1" s="5" customFormat="1" x14ac:dyDescent="0.2">
      <c r="A2973" s="6"/>
    </row>
    <row r="2974" spans="1:1" s="5" customFormat="1" x14ac:dyDescent="0.2">
      <c r="A2974" s="6"/>
    </row>
    <row r="2975" spans="1:1" s="5" customFormat="1" x14ac:dyDescent="0.2">
      <c r="A2975" s="6"/>
    </row>
    <row r="2976" spans="1:1" s="5" customFormat="1" x14ac:dyDescent="0.2">
      <c r="A2976" s="6"/>
    </row>
    <row r="2977" spans="1:1" s="5" customFormat="1" x14ac:dyDescent="0.2">
      <c r="A2977" s="6"/>
    </row>
    <row r="2978" spans="1:1" s="5" customFormat="1" x14ac:dyDescent="0.2">
      <c r="A2978" s="6"/>
    </row>
    <row r="2979" spans="1:1" s="5" customFormat="1" x14ac:dyDescent="0.2">
      <c r="A2979" s="6"/>
    </row>
    <row r="2980" spans="1:1" s="5" customFormat="1" x14ac:dyDescent="0.2">
      <c r="A2980" s="6"/>
    </row>
    <row r="2981" spans="1:1" s="5" customFormat="1" x14ac:dyDescent="0.2">
      <c r="A2981" s="6"/>
    </row>
    <row r="2982" spans="1:1" s="5" customFormat="1" x14ac:dyDescent="0.2">
      <c r="A2982" s="6"/>
    </row>
    <row r="2983" spans="1:1" s="5" customFormat="1" x14ac:dyDescent="0.2">
      <c r="A2983" s="6"/>
    </row>
    <row r="2984" spans="1:1" s="5" customFormat="1" x14ac:dyDescent="0.2">
      <c r="A2984" s="6"/>
    </row>
    <row r="2985" spans="1:1" s="5" customFormat="1" x14ac:dyDescent="0.2">
      <c r="A2985" s="6"/>
    </row>
    <row r="2986" spans="1:1" s="5" customFormat="1" x14ac:dyDescent="0.2">
      <c r="A2986" s="6"/>
    </row>
    <row r="2987" spans="1:1" s="5" customFormat="1" x14ac:dyDescent="0.2">
      <c r="A2987" s="6"/>
    </row>
    <row r="2988" spans="1:1" s="5" customFormat="1" x14ac:dyDescent="0.2">
      <c r="A2988" s="6"/>
    </row>
    <row r="2989" spans="1:1" s="5" customFormat="1" x14ac:dyDescent="0.2">
      <c r="A2989" s="6"/>
    </row>
    <row r="2990" spans="1:1" s="5" customFormat="1" x14ac:dyDescent="0.2">
      <c r="A2990" s="6"/>
    </row>
    <row r="2991" spans="1:1" s="5" customFormat="1" x14ac:dyDescent="0.2">
      <c r="A2991" s="6"/>
    </row>
    <row r="2992" spans="1:1" s="5" customFormat="1" x14ac:dyDescent="0.2">
      <c r="A2992" s="6"/>
    </row>
    <row r="2993" spans="1:1" s="5" customFormat="1" x14ac:dyDescent="0.2">
      <c r="A2993" s="6"/>
    </row>
    <row r="2994" spans="1:1" s="5" customFormat="1" x14ac:dyDescent="0.2">
      <c r="A2994" s="6"/>
    </row>
    <row r="2995" spans="1:1" s="5" customFormat="1" x14ac:dyDescent="0.2">
      <c r="A2995" s="6"/>
    </row>
    <row r="2996" spans="1:1" s="5" customFormat="1" x14ac:dyDescent="0.2">
      <c r="A2996" s="6"/>
    </row>
    <row r="2997" spans="1:1" s="5" customFormat="1" x14ac:dyDescent="0.2">
      <c r="A2997" s="6"/>
    </row>
    <row r="2998" spans="1:1" s="5" customFormat="1" x14ac:dyDescent="0.2">
      <c r="A2998" s="6"/>
    </row>
    <row r="2999" spans="1:1" s="5" customFormat="1" x14ac:dyDescent="0.2">
      <c r="A2999" s="6"/>
    </row>
    <row r="3000" spans="1:1" s="5" customFormat="1" x14ac:dyDescent="0.2">
      <c r="A3000" s="6"/>
    </row>
    <row r="3001" spans="1:1" s="5" customFormat="1" x14ac:dyDescent="0.2">
      <c r="A3001" s="6"/>
    </row>
    <row r="3002" spans="1:1" s="5" customFormat="1" x14ac:dyDescent="0.2">
      <c r="A3002" s="6"/>
    </row>
    <row r="3003" spans="1:1" s="5" customFormat="1" x14ac:dyDescent="0.2">
      <c r="A3003" s="6"/>
    </row>
    <row r="3004" spans="1:1" s="5" customFormat="1" x14ac:dyDescent="0.2">
      <c r="A3004" s="6"/>
    </row>
    <row r="3005" spans="1:1" s="5" customFormat="1" x14ac:dyDescent="0.2">
      <c r="A3005" s="6"/>
    </row>
    <row r="3006" spans="1:1" s="5" customFormat="1" x14ac:dyDescent="0.2">
      <c r="A3006" s="6"/>
    </row>
    <row r="3007" spans="1:1" s="5" customFormat="1" x14ac:dyDescent="0.2">
      <c r="A3007" s="6"/>
    </row>
    <row r="3008" spans="1:1" s="5" customFormat="1" x14ac:dyDescent="0.2">
      <c r="A3008" s="6"/>
    </row>
    <row r="3009" spans="1:1" s="5" customFormat="1" x14ac:dyDescent="0.2">
      <c r="A3009" s="6"/>
    </row>
    <row r="3010" spans="1:1" s="5" customFormat="1" x14ac:dyDescent="0.2">
      <c r="A3010" s="6"/>
    </row>
    <row r="3011" spans="1:1" s="5" customFormat="1" x14ac:dyDescent="0.2">
      <c r="A3011" s="6"/>
    </row>
    <row r="3012" spans="1:1" s="5" customFormat="1" x14ac:dyDescent="0.2">
      <c r="A3012" s="6"/>
    </row>
    <row r="3013" spans="1:1" s="5" customFormat="1" x14ac:dyDescent="0.2">
      <c r="A3013" s="6"/>
    </row>
    <row r="3014" spans="1:1" s="5" customFormat="1" x14ac:dyDescent="0.2">
      <c r="A3014" s="6"/>
    </row>
    <row r="3015" spans="1:1" s="5" customFormat="1" x14ac:dyDescent="0.2">
      <c r="A3015" s="6"/>
    </row>
    <row r="3016" spans="1:1" s="5" customFormat="1" x14ac:dyDescent="0.2">
      <c r="A3016" s="6"/>
    </row>
    <row r="3017" spans="1:1" s="5" customFormat="1" x14ac:dyDescent="0.2">
      <c r="A3017" s="6"/>
    </row>
    <row r="3018" spans="1:1" s="5" customFormat="1" x14ac:dyDescent="0.2">
      <c r="A3018" s="6"/>
    </row>
    <row r="3019" spans="1:1" s="5" customFormat="1" x14ac:dyDescent="0.2">
      <c r="A3019" s="6"/>
    </row>
    <row r="3020" spans="1:1" s="5" customFormat="1" x14ac:dyDescent="0.2">
      <c r="A3020" s="6"/>
    </row>
    <row r="3021" spans="1:1" s="5" customFormat="1" x14ac:dyDescent="0.2">
      <c r="A3021" s="6"/>
    </row>
    <row r="3022" spans="1:1" s="5" customFormat="1" x14ac:dyDescent="0.2">
      <c r="A3022" s="6"/>
    </row>
    <row r="3023" spans="1:1" s="5" customFormat="1" x14ac:dyDescent="0.2">
      <c r="A3023" s="6"/>
    </row>
    <row r="3024" spans="1:1" s="5" customFormat="1" x14ac:dyDescent="0.2">
      <c r="A3024" s="6"/>
    </row>
    <row r="3025" spans="1:1" s="5" customFormat="1" x14ac:dyDescent="0.2">
      <c r="A3025" s="6"/>
    </row>
    <row r="3026" spans="1:1" s="5" customFormat="1" x14ac:dyDescent="0.2">
      <c r="A3026" s="6"/>
    </row>
    <row r="3027" spans="1:1" s="5" customFormat="1" x14ac:dyDescent="0.2">
      <c r="A3027" s="6"/>
    </row>
    <row r="3028" spans="1:1" s="5" customFormat="1" x14ac:dyDescent="0.2">
      <c r="A3028" s="6"/>
    </row>
    <row r="3029" spans="1:1" s="5" customFormat="1" x14ac:dyDescent="0.2">
      <c r="A3029" s="6"/>
    </row>
    <row r="3030" spans="1:1" s="5" customFormat="1" x14ac:dyDescent="0.2">
      <c r="A3030" s="6"/>
    </row>
    <row r="3031" spans="1:1" s="5" customFormat="1" x14ac:dyDescent="0.2">
      <c r="A3031" s="6"/>
    </row>
    <row r="3032" spans="1:1" s="5" customFormat="1" x14ac:dyDescent="0.2">
      <c r="A3032" s="6"/>
    </row>
    <row r="3033" spans="1:1" s="5" customFormat="1" x14ac:dyDescent="0.2">
      <c r="A3033" s="6"/>
    </row>
    <row r="3034" spans="1:1" s="5" customFormat="1" x14ac:dyDescent="0.2">
      <c r="A3034" s="6"/>
    </row>
    <row r="3035" spans="1:1" s="5" customFormat="1" x14ac:dyDescent="0.2">
      <c r="A3035" s="6"/>
    </row>
    <row r="3036" spans="1:1" s="5" customFormat="1" x14ac:dyDescent="0.2">
      <c r="A3036" s="6"/>
    </row>
    <row r="3037" spans="1:1" s="5" customFormat="1" x14ac:dyDescent="0.2">
      <c r="A3037" s="6"/>
    </row>
    <row r="3038" spans="1:1" s="5" customFormat="1" x14ac:dyDescent="0.2">
      <c r="A3038" s="6"/>
    </row>
    <row r="3039" spans="1:1" s="5" customFormat="1" x14ac:dyDescent="0.2">
      <c r="A3039" s="6"/>
    </row>
    <row r="3040" spans="1:1" s="5" customFormat="1" x14ac:dyDescent="0.2">
      <c r="A3040" s="6"/>
    </row>
    <row r="3041" spans="1:1" s="5" customFormat="1" x14ac:dyDescent="0.2">
      <c r="A3041" s="6"/>
    </row>
    <row r="3042" spans="1:1" s="5" customFormat="1" x14ac:dyDescent="0.2">
      <c r="A3042" s="6"/>
    </row>
    <row r="3043" spans="1:1" s="5" customFormat="1" x14ac:dyDescent="0.2">
      <c r="A3043" s="6"/>
    </row>
    <row r="3044" spans="1:1" s="5" customFormat="1" x14ac:dyDescent="0.2">
      <c r="A3044" s="6"/>
    </row>
    <row r="3045" spans="1:1" s="5" customFormat="1" x14ac:dyDescent="0.2">
      <c r="A3045" s="6"/>
    </row>
    <row r="3046" spans="1:1" s="5" customFormat="1" x14ac:dyDescent="0.2">
      <c r="A3046" s="6"/>
    </row>
    <row r="3047" spans="1:1" s="5" customFormat="1" x14ac:dyDescent="0.2">
      <c r="A3047" s="6"/>
    </row>
    <row r="3048" spans="1:1" s="5" customFormat="1" x14ac:dyDescent="0.2">
      <c r="A3048" s="6"/>
    </row>
    <row r="3049" spans="1:1" s="5" customFormat="1" x14ac:dyDescent="0.2">
      <c r="A3049" s="6"/>
    </row>
    <row r="3050" spans="1:1" s="5" customFormat="1" x14ac:dyDescent="0.2">
      <c r="A3050" s="6"/>
    </row>
    <row r="3051" spans="1:1" s="5" customFormat="1" x14ac:dyDescent="0.2">
      <c r="A3051" s="6"/>
    </row>
    <row r="3052" spans="1:1" s="5" customFormat="1" x14ac:dyDescent="0.2">
      <c r="A3052" s="6"/>
    </row>
    <row r="3053" spans="1:1" s="5" customFormat="1" x14ac:dyDescent="0.2">
      <c r="A3053" s="6"/>
    </row>
    <row r="3054" spans="1:1" s="5" customFormat="1" x14ac:dyDescent="0.2">
      <c r="A3054" s="6"/>
    </row>
    <row r="3055" spans="1:1" s="5" customFormat="1" x14ac:dyDescent="0.2">
      <c r="A3055" s="6"/>
    </row>
    <row r="3056" spans="1:1" s="5" customFormat="1" x14ac:dyDescent="0.2">
      <c r="A3056" s="6"/>
    </row>
    <row r="3057" spans="1:1" s="5" customFormat="1" x14ac:dyDescent="0.2">
      <c r="A3057" s="6"/>
    </row>
    <row r="3058" spans="1:1" s="5" customFormat="1" x14ac:dyDescent="0.2">
      <c r="A3058" s="6"/>
    </row>
    <row r="3059" spans="1:1" s="5" customFormat="1" x14ac:dyDescent="0.2">
      <c r="A3059" s="6"/>
    </row>
    <row r="3060" spans="1:1" s="5" customFormat="1" x14ac:dyDescent="0.2">
      <c r="A3060" s="6"/>
    </row>
    <row r="3061" spans="1:1" s="5" customFormat="1" x14ac:dyDescent="0.2">
      <c r="A3061" s="6"/>
    </row>
    <row r="3062" spans="1:1" s="5" customFormat="1" x14ac:dyDescent="0.2">
      <c r="A3062" s="6"/>
    </row>
    <row r="3063" spans="1:1" s="5" customFormat="1" x14ac:dyDescent="0.2">
      <c r="A3063" s="6"/>
    </row>
    <row r="3064" spans="1:1" s="5" customFormat="1" x14ac:dyDescent="0.2">
      <c r="A3064" s="6"/>
    </row>
    <row r="3065" spans="1:1" s="5" customFormat="1" x14ac:dyDescent="0.2">
      <c r="A3065" s="6"/>
    </row>
    <row r="3066" spans="1:1" s="5" customFormat="1" x14ac:dyDescent="0.2">
      <c r="A3066" s="6"/>
    </row>
    <row r="3067" spans="1:1" s="5" customFormat="1" x14ac:dyDescent="0.2">
      <c r="A3067" s="6"/>
    </row>
    <row r="3068" spans="1:1" s="5" customFormat="1" x14ac:dyDescent="0.2">
      <c r="A3068" s="6"/>
    </row>
    <row r="3069" spans="1:1" s="5" customFormat="1" x14ac:dyDescent="0.2">
      <c r="A3069" s="6"/>
    </row>
    <row r="3070" spans="1:1" s="5" customFormat="1" x14ac:dyDescent="0.2">
      <c r="A3070" s="6"/>
    </row>
    <row r="3071" spans="1:1" s="5" customFormat="1" x14ac:dyDescent="0.2">
      <c r="A3071" s="6"/>
    </row>
    <row r="3072" spans="1:1" s="5" customFormat="1" x14ac:dyDescent="0.2">
      <c r="A3072" s="6"/>
    </row>
    <row r="3073" spans="1:1" s="5" customFormat="1" x14ac:dyDescent="0.2">
      <c r="A3073" s="6"/>
    </row>
    <row r="3074" spans="1:1" s="5" customFormat="1" x14ac:dyDescent="0.2">
      <c r="A3074" s="6"/>
    </row>
    <row r="3075" spans="1:1" s="5" customFormat="1" x14ac:dyDescent="0.2">
      <c r="A3075" s="6"/>
    </row>
    <row r="3076" spans="1:1" s="5" customFormat="1" x14ac:dyDescent="0.2">
      <c r="A3076" s="6"/>
    </row>
    <row r="3077" spans="1:1" s="5" customFormat="1" x14ac:dyDescent="0.2">
      <c r="A3077" s="6"/>
    </row>
    <row r="3078" spans="1:1" s="5" customFormat="1" x14ac:dyDescent="0.2">
      <c r="A3078" s="6"/>
    </row>
    <row r="3079" spans="1:1" s="5" customFormat="1" x14ac:dyDescent="0.2">
      <c r="A3079" s="6"/>
    </row>
    <row r="3080" spans="1:1" s="5" customFormat="1" x14ac:dyDescent="0.2">
      <c r="A3080" s="6"/>
    </row>
    <row r="3081" spans="1:1" s="5" customFormat="1" x14ac:dyDescent="0.2">
      <c r="A3081" s="6"/>
    </row>
    <row r="3082" spans="1:1" s="5" customFormat="1" x14ac:dyDescent="0.2">
      <c r="A3082" s="6"/>
    </row>
    <row r="3083" spans="1:1" s="5" customFormat="1" x14ac:dyDescent="0.2">
      <c r="A3083" s="6"/>
    </row>
    <row r="3084" spans="1:1" s="5" customFormat="1" x14ac:dyDescent="0.2">
      <c r="A3084" s="6"/>
    </row>
    <row r="3085" spans="1:1" s="5" customFormat="1" x14ac:dyDescent="0.2">
      <c r="A3085" s="6"/>
    </row>
    <row r="3086" spans="1:1" s="5" customFormat="1" x14ac:dyDescent="0.2">
      <c r="A3086" s="6"/>
    </row>
    <row r="3087" spans="1:1" s="5" customFormat="1" x14ac:dyDescent="0.2">
      <c r="A3087" s="6"/>
    </row>
    <row r="3088" spans="1:1" s="5" customFormat="1" x14ac:dyDescent="0.2">
      <c r="A3088" s="6"/>
    </row>
    <row r="3089" spans="1:1" s="5" customFormat="1" x14ac:dyDescent="0.2">
      <c r="A3089" s="6"/>
    </row>
    <row r="3090" spans="1:1" s="5" customFormat="1" x14ac:dyDescent="0.2">
      <c r="A3090" s="6"/>
    </row>
    <row r="3091" spans="1:1" s="5" customFormat="1" x14ac:dyDescent="0.2">
      <c r="A3091" s="6"/>
    </row>
    <row r="3092" spans="1:1" s="5" customFormat="1" x14ac:dyDescent="0.2">
      <c r="A3092" s="6"/>
    </row>
    <row r="3093" spans="1:1" s="5" customFormat="1" x14ac:dyDescent="0.2">
      <c r="A3093" s="6"/>
    </row>
    <row r="3094" spans="1:1" s="5" customFormat="1" x14ac:dyDescent="0.2">
      <c r="A3094" s="6"/>
    </row>
    <row r="3095" spans="1:1" s="5" customFormat="1" x14ac:dyDescent="0.2">
      <c r="A3095" s="6"/>
    </row>
    <row r="3096" spans="1:1" s="5" customFormat="1" x14ac:dyDescent="0.2">
      <c r="A3096" s="6"/>
    </row>
    <row r="3097" spans="1:1" s="5" customFormat="1" x14ac:dyDescent="0.2">
      <c r="A3097" s="6"/>
    </row>
    <row r="3098" spans="1:1" s="5" customFormat="1" x14ac:dyDescent="0.2">
      <c r="A3098" s="6"/>
    </row>
    <row r="3099" spans="1:1" s="5" customFormat="1" x14ac:dyDescent="0.2">
      <c r="A3099" s="6"/>
    </row>
    <row r="3100" spans="1:1" s="5" customFormat="1" x14ac:dyDescent="0.2">
      <c r="A3100" s="6"/>
    </row>
    <row r="3101" spans="1:1" s="5" customFormat="1" x14ac:dyDescent="0.2">
      <c r="A3101" s="6"/>
    </row>
    <row r="3102" spans="1:1" s="5" customFormat="1" x14ac:dyDescent="0.2">
      <c r="A3102" s="6"/>
    </row>
    <row r="3103" spans="1:1" s="5" customFormat="1" x14ac:dyDescent="0.2">
      <c r="A3103" s="6"/>
    </row>
    <row r="3104" spans="1:1" s="5" customFormat="1" x14ac:dyDescent="0.2">
      <c r="A3104" s="6"/>
    </row>
    <row r="3105" spans="1:1" s="5" customFormat="1" x14ac:dyDescent="0.2">
      <c r="A3105" s="6"/>
    </row>
    <row r="3106" spans="1:1" s="5" customFormat="1" x14ac:dyDescent="0.2">
      <c r="A3106" s="6"/>
    </row>
    <row r="3107" spans="1:1" s="5" customFormat="1" x14ac:dyDescent="0.2">
      <c r="A3107" s="6"/>
    </row>
    <row r="3108" spans="1:1" s="5" customFormat="1" x14ac:dyDescent="0.2">
      <c r="A3108" s="6"/>
    </row>
    <row r="3109" spans="1:1" s="5" customFormat="1" x14ac:dyDescent="0.2">
      <c r="A3109" s="6"/>
    </row>
    <row r="3110" spans="1:1" s="5" customFormat="1" x14ac:dyDescent="0.2">
      <c r="A3110" s="6"/>
    </row>
    <row r="3111" spans="1:1" s="5" customFormat="1" x14ac:dyDescent="0.2">
      <c r="A3111" s="6"/>
    </row>
    <row r="3112" spans="1:1" s="5" customFormat="1" x14ac:dyDescent="0.2">
      <c r="A3112" s="6"/>
    </row>
    <row r="3113" spans="1:1" s="5" customFormat="1" x14ac:dyDescent="0.2">
      <c r="A3113" s="6"/>
    </row>
    <row r="3114" spans="1:1" s="5" customFormat="1" x14ac:dyDescent="0.2">
      <c r="A3114" s="6"/>
    </row>
    <row r="3115" spans="1:1" s="5" customFormat="1" x14ac:dyDescent="0.2">
      <c r="A3115" s="6"/>
    </row>
    <row r="3116" spans="1:1" s="5" customFormat="1" x14ac:dyDescent="0.2">
      <c r="A3116" s="6"/>
    </row>
    <row r="3117" spans="1:1" s="5" customFormat="1" x14ac:dyDescent="0.2">
      <c r="A3117" s="6"/>
    </row>
    <row r="3118" spans="1:1" s="5" customFormat="1" x14ac:dyDescent="0.2">
      <c r="A3118" s="6"/>
    </row>
    <row r="3119" spans="1:1" s="5" customFormat="1" x14ac:dyDescent="0.2">
      <c r="A3119" s="6"/>
    </row>
    <row r="3120" spans="1:1" s="5" customFormat="1" x14ac:dyDescent="0.2">
      <c r="A3120" s="6"/>
    </row>
    <row r="3121" spans="1:1" s="5" customFormat="1" x14ac:dyDescent="0.2">
      <c r="A3121" s="6"/>
    </row>
    <row r="3122" spans="1:1" s="5" customFormat="1" x14ac:dyDescent="0.2">
      <c r="A3122" s="6"/>
    </row>
    <row r="3123" spans="1:1" s="5" customFormat="1" x14ac:dyDescent="0.2">
      <c r="A3123" s="6"/>
    </row>
    <row r="3124" spans="1:1" s="5" customFormat="1" x14ac:dyDescent="0.2">
      <c r="A3124" s="6"/>
    </row>
    <row r="3125" spans="1:1" s="5" customFormat="1" x14ac:dyDescent="0.2">
      <c r="A3125" s="6"/>
    </row>
    <row r="3126" spans="1:1" s="5" customFormat="1" x14ac:dyDescent="0.2">
      <c r="A3126" s="6"/>
    </row>
    <row r="3127" spans="1:1" s="5" customFormat="1" x14ac:dyDescent="0.2">
      <c r="A3127" s="6"/>
    </row>
    <row r="3128" spans="1:1" s="5" customFormat="1" x14ac:dyDescent="0.2">
      <c r="A3128" s="6"/>
    </row>
    <row r="3129" spans="1:1" s="5" customFormat="1" x14ac:dyDescent="0.2">
      <c r="A3129" s="6"/>
    </row>
    <row r="3130" spans="1:1" s="5" customFormat="1" x14ac:dyDescent="0.2">
      <c r="A3130" s="6"/>
    </row>
    <row r="3131" spans="1:1" s="5" customFormat="1" x14ac:dyDescent="0.2">
      <c r="A3131" s="6"/>
    </row>
    <row r="3132" spans="1:1" s="5" customFormat="1" x14ac:dyDescent="0.2">
      <c r="A3132" s="6"/>
    </row>
    <row r="3133" spans="1:1" s="5" customFormat="1" x14ac:dyDescent="0.2">
      <c r="A3133" s="6"/>
    </row>
    <row r="3134" spans="1:1" s="5" customFormat="1" x14ac:dyDescent="0.2">
      <c r="A3134" s="6"/>
    </row>
    <row r="3135" spans="1:1" s="5" customFormat="1" x14ac:dyDescent="0.2">
      <c r="A3135" s="6"/>
    </row>
    <row r="3136" spans="1:1" s="5" customFormat="1" x14ac:dyDescent="0.2">
      <c r="A3136" s="6"/>
    </row>
    <row r="3137" spans="1:1" s="5" customFormat="1" x14ac:dyDescent="0.2">
      <c r="A3137" s="6"/>
    </row>
    <row r="3138" spans="1:1" s="5" customFormat="1" x14ac:dyDescent="0.2">
      <c r="A3138" s="6"/>
    </row>
    <row r="3139" spans="1:1" s="5" customFormat="1" x14ac:dyDescent="0.2">
      <c r="A3139" s="6"/>
    </row>
    <row r="3140" spans="1:1" s="5" customFormat="1" x14ac:dyDescent="0.2">
      <c r="A3140" s="6"/>
    </row>
    <row r="3141" spans="1:1" s="5" customFormat="1" x14ac:dyDescent="0.2">
      <c r="A3141" s="6"/>
    </row>
    <row r="3142" spans="1:1" s="5" customFormat="1" x14ac:dyDescent="0.2">
      <c r="A3142" s="6"/>
    </row>
    <row r="3143" spans="1:1" s="5" customFormat="1" x14ac:dyDescent="0.2">
      <c r="A3143" s="6"/>
    </row>
    <row r="3144" spans="1:1" s="5" customFormat="1" x14ac:dyDescent="0.2">
      <c r="A3144" s="6"/>
    </row>
    <row r="3145" spans="1:1" s="5" customFormat="1" x14ac:dyDescent="0.2">
      <c r="A3145" s="6"/>
    </row>
    <row r="3146" spans="1:1" s="5" customFormat="1" x14ac:dyDescent="0.2">
      <c r="A3146" s="6"/>
    </row>
    <row r="3147" spans="1:1" s="5" customFormat="1" x14ac:dyDescent="0.2">
      <c r="A3147" s="6"/>
    </row>
    <row r="3148" spans="1:1" s="5" customFormat="1" x14ac:dyDescent="0.2">
      <c r="A3148" s="6"/>
    </row>
    <row r="3149" spans="1:1" s="5" customFormat="1" x14ac:dyDescent="0.2">
      <c r="A3149" s="6"/>
    </row>
    <row r="3150" spans="1:1" s="5" customFormat="1" x14ac:dyDescent="0.2">
      <c r="A3150" s="6"/>
    </row>
    <row r="3151" spans="1:1" s="5" customFormat="1" x14ac:dyDescent="0.2">
      <c r="A3151" s="6"/>
    </row>
    <row r="3152" spans="1:1" s="5" customFormat="1" x14ac:dyDescent="0.2">
      <c r="A3152" s="6"/>
    </row>
    <row r="3153" spans="1:1" s="5" customFormat="1" x14ac:dyDescent="0.2">
      <c r="A3153" s="6"/>
    </row>
    <row r="3154" spans="1:1" s="5" customFormat="1" x14ac:dyDescent="0.2">
      <c r="A3154" s="6"/>
    </row>
    <row r="3155" spans="1:1" s="5" customFormat="1" x14ac:dyDescent="0.2">
      <c r="A3155" s="6"/>
    </row>
    <row r="3156" spans="1:1" s="5" customFormat="1" x14ac:dyDescent="0.2">
      <c r="A3156" s="6"/>
    </row>
    <row r="3157" spans="1:1" s="5" customFormat="1" x14ac:dyDescent="0.2">
      <c r="A3157" s="6"/>
    </row>
    <row r="3158" spans="1:1" s="5" customFormat="1" x14ac:dyDescent="0.2">
      <c r="A3158" s="6"/>
    </row>
    <row r="3159" spans="1:1" s="5" customFormat="1" x14ac:dyDescent="0.2">
      <c r="A3159" s="6"/>
    </row>
    <row r="3160" spans="1:1" s="5" customFormat="1" x14ac:dyDescent="0.2">
      <c r="A3160" s="6"/>
    </row>
    <row r="3161" spans="1:1" s="5" customFormat="1" x14ac:dyDescent="0.2">
      <c r="A3161" s="6"/>
    </row>
    <row r="3162" spans="1:1" s="5" customFormat="1" x14ac:dyDescent="0.2">
      <c r="A3162" s="6"/>
    </row>
    <row r="3163" spans="1:1" s="5" customFormat="1" x14ac:dyDescent="0.2">
      <c r="A3163" s="6"/>
    </row>
    <row r="3164" spans="1:1" s="5" customFormat="1" x14ac:dyDescent="0.2">
      <c r="A3164" s="6"/>
    </row>
    <row r="3165" spans="1:1" s="5" customFormat="1" x14ac:dyDescent="0.2">
      <c r="A3165" s="6"/>
    </row>
    <row r="3166" spans="1:1" s="5" customFormat="1" x14ac:dyDescent="0.2">
      <c r="A3166" s="6"/>
    </row>
    <row r="3167" spans="1:1" s="5" customFormat="1" x14ac:dyDescent="0.2">
      <c r="A3167" s="6"/>
    </row>
    <row r="3168" spans="1:1" s="5" customFormat="1" x14ac:dyDescent="0.2">
      <c r="A3168" s="6"/>
    </row>
    <row r="3169" spans="1:1" s="5" customFormat="1" x14ac:dyDescent="0.2">
      <c r="A3169" s="6"/>
    </row>
    <row r="3170" spans="1:1" s="5" customFormat="1" x14ac:dyDescent="0.2">
      <c r="A3170" s="6"/>
    </row>
    <row r="3171" spans="1:1" s="5" customFormat="1" x14ac:dyDescent="0.2">
      <c r="A3171" s="6"/>
    </row>
    <row r="3172" spans="1:1" s="5" customFormat="1" x14ac:dyDescent="0.2">
      <c r="A3172" s="6"/>
    </row>
    <row r="3173" spans="1:1" s="5" customFormat="1" x14ac:dyDescent="0.2">
      <c r="A3173" s="6"/>
    </row>
    <row r="3174" spans="1:1" s="5" customFormat="1" x14ac:dyDescent="0.2">
      <c r="A3174" s="6"/>
    </row>
    <row r="3175" spans="1:1" s="5" customFormat="1" x14ac:dyDescent="0.2">
      <c r="A3175" s="6"/>
    </row>
    <row r="3176" spans="1:1" s="5" customFormat="1" x14ac:dyDescent="0.2">
      <c r="A3176" s="6"/>
    </row>
    <row r="3177" spans="1:1" s="5" customFormat="1" x14ac:dyDescent="0.2">
      <c r="A3177" s="6"/>
    </row>
    <row r="3178" spans="1:1" s="5" customFormat="1" x14ac:dyDescent="0.2">
      <c r="A3178" s="6"/>
    </row>
    <row r="3179" spans="1:1" s="5" customFormat="1" x14ac:dyDescent="0.2">
      <c r="A3179" s="6"/>
    </row>
    <row r="3180" spans="1:1" s="5" customFormat="1" x14ac:dyDescent="0.2">
      <c r="A3180" s="6"/>
    </row>
    <row r="3181" spans="1:1" s="5" customFormat="1" x14ac:dyDescent="0.2">
      <c r="A3181" s="6"/>
    </row>
    <row r="3182" spans="1:1" s="5" customFormat="1" x14ac:dyDescent="0.2">
      <c r="A3182" s="6"/>
    </row>
    <row r="3183" spans="1:1" s="5" customFormat="1" x14ac:dyDescent="0.2">
      <c r="A3183" s="6"/>
    </row>
    <row r="3184" spans="1:1" s="5" customFormat="1" x14ac:dyDescent="0.2">
      <c r="A3184" s="6"/>
    </row>
    <row r="3185" spans="1:1" s="5" customFormat="1" x14ac:dyDescent="0.2">
      <c r="A3185" s="6"/>
    </row>
    <row r="3186" spans="1:1" s="5" customFormat="1" x14ac:dyDescent="0.2">
      <c r="A3186" s="6"/>
    </row>
    <row r="3187" spans="1:1" s="5" customFormat="1" x14ac:dyDescent="0.2">
      <c r="A3187" s="6"/>
    </row>
    <row r="3188" spans="1:1" s="5" customFormat="1" x14ac:dyDescent="0.2">
      <c r="A3188" s="6"/>
    </row>
    <row r="3189" spans="1:1" s="5" customFormat="1" x14ac:dyDescent="0.2">
      <c r="A3189" s="6"/>
    </row>
    <row r="3190" spans="1:1" s="5" customFormat="1" x14ac:dyDescent="0.2">
      <c r="A3190" s="6"/>
    </row>
    <row r="3191" spans="1:1" s="5" customFormat="1" x14ac:dyDescent="0.2">
      <c r="A3191" s="6"/>
    </row>
    <row r="3192" spans="1:1" s="5" customFormat="1" x14ac:dyDescent="0.2">
      <c r="A3192" s="6"/>
    </row>
    <row r="3193" spans="1:1" s="5" customFormat="1" x14ac:dyDescent="0.2">
      <c r="A3193" s="6"/>
    </row>
    <row r="3194" spans="1:1" s="5" customFormat="1" x14ac:dyDescent="0.2">
      <c r="A3194" s="6"/>
    </row>
    <row r="3195" spans="1:1" s="5" customFormat="1" x14ac:dyDescent="0.2">
      <c r="A3195" s="6"/>
    </row>
    <row r="3196" spans="1:1" s="5" customFormat="1" x14ac:dyDescent="0.2">
      <c r="A3196" s="6"/>
    </row>
    <row r="3197" spans="1:1" s="5" customFormat="1" x14ac:dyDescent="0.2">
      <c r="A3197" s="6"/>
    </row>
    <row r="3198" spans="1:1" s="5" customFormat="1" x14ac:dyDescent="0.2">
      <c r="A3198" s="6"/>
    </row>
    <row r="3199" spans="1:1" s="5" customFormat="1" x14ac:dyDescent="0.2">
      <c r="A3199" s="6"/>
    </row>
    <row r="3200" spans="1:1" s="5" customFormat="1" x14ac:dyDescent="0.2">
      <c r="A3200" s="6"/>
    </row>
    <row r="3201" spans="1:1" s="5" customFormat="1" x14ac:dyDescent="0.2">
      <c r="A3201" s="6"/>
    </row>
    <row r="3202" spans="1:1" s="5" customFormat="1" x14ac:dyDescent="0.2">
      <c r="A3202" s="6"/>
    </row>
    <row r="3203" spans="1:1" s="5" customFormat="1" x14ac:dyDescent="0.2">
      <c r="A3203" s="6"/>
    </row>
    <row r="3204" spans="1:1" s="5" customFormat="1" x14ac:dyDescent="0.2">
      <c r="A3204" s="6"/>
    </row>
    <row r="3205" spans="1:1" s="5" customFormat="1" x14ac:dyDescent="0.2">
      <c r="A3205" s="6"/>
    </row>
    <row r="3206" spans="1:1" s="5" customFormat="1" x14ac:dyDescent="0.2">
      <c r="A3206" s="6"/>
    </row>
    <row r="3207" spans="1:1" s="5" customFormat="1" x14ac:dyDescent="0.2">
      <c r="A3207" s="6"/>
    </row>
    <row r="3208" spans="1:1" s="5" customFormat="1" x14ac:dyDescent="0.2">
      <c r="A3208" s="6"/>
    </row>
    <row r="3209" spans="1:1" s="5" customFormat="1" x14ac:dyDescent="0.2">
      <c r="A3209" s="6"/>
    </row>
    <row r="3210" spans="1:1" s="5" customFormat="1" x14ac:dyDescent="0.2">
      <c r="A3210" s="6"/>
    </row>
    <row r="3211" spans="1:1" s="5" customFormat="1" x14ac:dyDescent="0.2">
      <c r="A3211" s="6"/>
    </row>
    <row r="3212" spans="1:1" s="5" customFormat="1" x14ac:dyDescent="0.2">
      <c r="A3212" s="6"/>
    </row>
    <row r="3213" spans="1:1" s="5" customFormat="1" x14ac:dyDescent="0.2">
      <c r="A3213" s="6"/>
    </row>
    <row r="3214" spans="1:1" s="5" customFormat="1" x14ac:dyDescent="0.2">
      <c r="A3214" s="6"/>
    </row>
    <row r="3215" spans="1:1" s="5" customFormat="1" x14ac:dyDescent="0.2">
      <c r="A3215" s="6"/>
    </row>
    <row r="3216" spans="1:1" s="5" customFormat="1" x14ac:dyDescent="0.2">
      <c r="A3216" s="6"/>
    </row>
    <row r="3217" spans="1:1" s="5" customFormat="1" x14ac:dyDescent="0.2">
      <c r="A3217" s="6"/>
    </row>
    <row r="3218" spans="1:1" s="5" customFormat="1" x14ac:dyDescent="0.2">
      <c r="A3218" s="6"/>
    </row>
    <row r="3219" spans="1:1" s="5" customFormat="1" x14ac:dyDescent="0.2">
      <c r="A3219" s="6"/>
    </row>
    <row r="3220" spans="1:1" s="5" customFormat="1" x14ac:dyDescent="0.2">
      <c r="A3220" s="6"/>
    </row>
    <row r="3221" spans="1:1" s="5" customFormat="1" x14ac:dyDescent="0.2">
      <c r="A3221" s="6"/>
    </row>
    <row r="3222" spans="1:1" s="5" customFormat="1" x14ac:dyDescent="0.2">
      <c r="A3222" s="6"/>
    </row>
    <row r="3223" spans="1:1" s="5" customFormat="1" x14ac:dyDescent="0.2">
      <c r="A3223" s="6"/>
    </row>
    <row r="3224" spans="1:1" s="5" customFormat="1" x14ac:dyDescent="0.2">
      <c r="A3224" s="6"/>
    </row>
    <row r="3225" spans="1:1" s="5" customFormat="1" x14ac:dyDescent="0.2">
      <c r="A3225" s="6"/>
    </row>
    <row r="3226" spans="1:1" s="5" customFormat="1" x14ac:dyDescent="0.2">
      <c r="A3226" s="6"/>
    </row>
    <row r="3227" spans="1:1" s="5" customFormat="1" x14ac:dyDescent="0.2">
      <c r="A3227" s="6"/>
    </row>
    <row r="3228" spans="1:1" s="5" customFormat="1" x14ac:dyDescent="0.2">
      <c r="A3228" s="6"/>
    </row>
    <row r="3229" spans="1:1" s="5" customFormat="1" x14ac:dyDescent="0.2">
      <c r="A3229" s="6"/>
    </row>
    <row r="3230" spans="1:1" s="5" customFormat="1" x14ac:dyDescent="0.2">
      <c r="A3230" s="6"/>
    </row>
    <row r="3231" spans="1:1" s="5" customFormat="1" x14ac:dyDescent="0.2">
      <c r="A3231" s="6"/>
    </row>
    <row r="3232" spans="1:1" s="5" customFormat="1" x14ac:dyDescent="0.2">
      <c r="A3232" s="6"/>
    </row>
    <row r="3233" spans="1:1" s="5" customFormat="1" x14ac:dyDescent="0.2">
      <c r="A3233" s="6"/>
    </row>
    <row r="3234" spans="1:1" s="5" customFormat="1" x14ac:dyDescent="0.2">
      <c r="A3234" s="6"/>
    </row>
    <row r="3235" spans="1:1" s="5" customFormat="1" x14ac:dyDescent="0.2">
      <c r="A3235" s="6"/>
    </row>
    <row r="3236" spans="1:1" s="5" customFormat="1" x14ac:dyDescent="0.2">
      <c r="A3236" s="6"/>
    </row>
    <row r="3237" spans="1:1" s="5" customFormat="1" x14ac:dyDescent="0.2">
      <c r="A3237" s="6"/>
    </row>
    <row r="3238" spans="1:1" s="5" customFormat="1" x14ac:dyDescent="0.2">
      <c r="A3238" s="6"/>
    </row>
    <row r="3239" spans="1:1" s="5" customFormat="1" x14ac:dyDescent="0.2">
      <c r="A3239" s="6"/>
    </row>
    <row r="3240" spans="1:1" s="5" customFormat="1" x14ac:dyDescent="0.2">
      <c r="A3240" s="6"/>
    </row>
    <row r="3241" spans="1:1" s="5" customFormat="1" x14ac:dyDescent="0.2">
      <c r="A3241" s="6"/>
    </row>
    <row r="3242" spans="1:1" s="5" customFormat="1" x14ac:dyDescent="0.2">
      <c r="A3242" s="6"/>
    </row>
    <row r="3243" spans="1:1" s="5" customFormat="1" x14ac:dyDescent="0.2">
      <c r="A3243" s="6"/>
    </row>
    <row r="3244" spans="1:1" s="5" customFormat="1" x14ac:dyDescent="0.2">
      <c r="A3244" s="6"/>
    </row>
    <row r="3245" spans="1:1" s="5" customFormat="1" x14ac:dyDescent="0.2">
      <c r="A3245" s="6"/>
    </row>
    <row r="3246" spans="1:1" s="5" customFormat="1" x14ac:dyDescent="0.2">
      <c r="A3246" s="6"/>
    </row>
    <row r="3247" spans="1:1" s="5" customFormat="1" x14ac:dyDescent="0.2">
      <c r="A3247" s="6"/>
    </row>
    <row r="3248" spans="1:1" s="5" customFormat="1" x14ac:dyDescent="0.2">
      <c r="A3248" s="6"/>
    </row>
    <row r="3249" spans="1:1" s="5" customFormat="1" x14ac:dyDescent="0.2">
      <c r="A3249" s="6"/>
    </row>
    <row r="3250" spans="1:1" s="5" customFormat="1" x14ac:dyDescent="0.2">
      <c r="A3250" s="6"/>
    </row>
    <row r="3251" spans="1:1" s="5" customFormat="1" x14ac:dyDescent="0.2">
      <c r="A3251" s="6"/>
    </row>
    <row r="3252" spans="1:1" s="5" customFormat="1" x14ac:dyDescent="0.2">
      <c r="A3252" s="6"/>
    </row>
    <row r="3253" spans="1:1" s="5" customFormat="1" x14ac:dyDescent="0.2">
      <c r="A3253" s="6"/>
    </row>
    <row r="3254" spans="1:1" s="5" customFormat="1" x14ac:dyDescent="0.2">
      <c r="A3254" s="6"/>
    </row>
    <row r="3255" spans="1:1" s="5" customFormat="1" x14ac:dyDescent="0.2">
      <c r="A3255" s="6"/>
    </row>
    <row r="3256" spans="1:1" s="5" customFormat="1" x14ac:dyDescent="0.2">
      <c r="A3256" s="6"/>
    </row>
    <row r="3257" spans="1:1" s="5" customFormat="1" x14ac:dyDescent="0.2">
      <c r="A3257" s="6"/>
    </row>
    <row r="3258" spans="1:1" s="5" customFormat="1" x14ac:dyDescent="0.2">
      <c r="A3258" s="6"/>
    </row>
    <row r="3259" spans="1:1" s="5" customFormat="1" x14ac:dyDescent="0.2">
      <c r="A3259" s="6"/>
    </row>
    <row r="3260" spans="1:1" s="5" customFormat="1" x14ac:dyDescent="0.2">
      <c r="A3260" s="6"/>
    </row>
    <row r="3261" spans="1:1" s="5" customFormat="1" x14ac:dyDescent="0.2">
      <c r="A3261" s="6"/>
    </row>
    <row r="3262" spans="1:1" s="5" customFormat="1" x14ac:dyDescent="0.2">
      <c r="A3262" s="6"/>
    </row>
    <row r="3263" spans="1:1" s="5" customFormat="1" x14ac:dyDescent="0.2">
      <c r="A3263" s="6"/>
    </row>
    <row r="3264" spans="1:1" s="5" customFormat="1" x14ac:dyDescent="0.2">
      <c r="A3264" s="6"/>
    </row>
    <row r="3265" spans="1:1" s="5" customFormat="1" x14ac:dyDescent="0.2">
      <c r="A3265" s="6"/>
    </row>
    <row r="3266" spans="1:1" s="5" customFormat="1" x14ac:dyDescent="0.2">
      <c r="A3266" s="6"/>
    </row>
    <row r="3267" spans="1:1" s="5" customFormat="1" x14ac:dyDescent="0.2">
      <c r="A3267" s="6"/>
    </row>
    <row r="3268" spans="1:1" s="5" customFormat="1" x14ac:dyDescent="0.2">
      <c r="A3268" s="6"/>
    </row>
    <row r="3269" spans="1:1" s="5" customFormat="1" x14ac:dyDescent="0.2">
      <c r="A3269" s="6"/>
    </row>
    <row r="3270" spans="1:1" s="5" customFormat="1" x14ac:dyDescent="0.2">
      <c r="A3270" s="6"/>
    </row>
    <row r="3271" spans="1:1" s="5" customFormat="1" x14ac:dyDescent="0.2">
      <c r="A3271" s="6"/>
    </row>
    <row r="3272" spans="1:1" s="5" customFormat="1" x14ac:dyDescent="0.2">
      <c r="A3272" s="6"/>
    </row>
    <row r="3273" spans="1:1" s="5" customFormat="1" x14ac:dyDescent="0.2">
      <c r="A3273" s="6"/>
    </row>
    <row r="3274" spans="1:1" s="5" customFormat="1" x14ac:dyDescent="0.2">
      <c r="A3274" s="6"/>
    </row>
    <row r="3275" spans="1:1" s="5" customFormat="1" x14ac:dyDescent="0.2">
      <c r="A3275" s="6"/>
    </row>
    <row r="3276" spans="1:1" s="5" customFormat="1" x14ac:dyDescent="0.2">
      <c r="A3276" s="6"/>
    </row>
    <row r="3277" spans="1:1" s="5" customFormat="1" x14ac:dyDescent="0.2">
      <c r="A3277" s="6"/>
    </row>
    <row r="3278" spans="1:1" s="5" customFormat="1" x14ac:dyDescent="0.2">
      <c r="A3278" s="6"/>
    </row>
    <row r="3279" spans="1:1" s="5" customFormat="1" x14ac:dyDescent="0.2">
      <c r="A3279" s="6"/>
    </row>
    <row r="3280" spans="1:1" s="5" customFormat="1" x14ac:dyDescent="0.2">
      <c r="A3280" s="6"/>
    </row>
    <row r="3281" spans="1:1" s="5" customFormat="1" x14ac:dyDescent="0.2">
      <c r="A3281" s="6"/>
    </row>
    <row r="3282" spans="1:1" s="5" customFormat="1" x14ac:dyDescent="0.2">
      <c r="A3282" s="6"/>
    </row>
    <row r="3283" spans="1:1" s="5" customFormat="1" x14ac:dyDescent="0.2">
      <c r="A3283" s="6"/>
    </row>
    <row r="3284" spans="1:1" s="5" customFormat="1" x14ac:dyDescent="0.2">
      <c r="A3284" s="6"/>
    </row>
    <row r="3285" spans="1:1" s="5" customFormat="1" x14ac:dyDescent="0.2">
      <c r="A3285" s="6"/>
    </row>
    <row r="3286" spans="1:1" s="5" customFormat="1" x14ac:dyDescent="0.2">
      <c r="A3286" s="6"/>
    </row>
    <row r="3287" spans="1:1" s="5" customFormat="1" x14ac:dyDescent="0.2">
      <c r="A3287" s="6"/>
    </row>
    <row r="3288" spans="1:1" s="5" customFormat="1" x14ac:dyDescent="0.2">
      <c r="A3288" s="6"/>
    </row>
    <row r="3289" spans="1:1" s="5" customFormat="1" x14ac:dyDescent="0.2">
      <c r="A3289" s="6"/>
    </row>
    <row r="3290" spans="1:1" s="5" customFormat="1" x14ac:dyDescent="0.2">
      <c r="A3290" s="6"/>
    </row>
    <row r="3291" spans="1:1" s="5" customFormat="1" x14ac:dyDescent="0.2">
      <c r="A3291" s="6"/>
    </row>
    <row r="3292" spans="1:1" s="5" customFormat="1" x14ac:dyDescent="0.2">
      <c r="A3292" s="6"/>
    </row>
    <row r="3293" spans="1:1" s="5" customFormat="1" x14ac:dyDescent="0.2">
      <c r="A3293" s="6"/>
    </row>
    <row r="3294" spans="1:1" s="5" customFormat="1" x14ac:dyDescent="0.2">
      <c r="A3294" s="6"/>
    </row>
    <row r="3295" spans="1:1" s="5" customFormat="1" x14ac:dyDescent="0.2">
      <c r="A3295" s="6"/>
    </row>
    <row r="3296" spans="1:1" s="5" customFormat="1" x14ac:dyDescent="0.2">
      <c r="A3296" s="6"/>
    </row>
    <row r="3297" spans="1:1" s="5" customFormat="1" x14ac:dyDescent="0.2">
      <c r="A3297" s="6"/>
    </row>
    <row r="3298" spans="1:1" s="5" customFormat="1" x14ac:dyDescent="0.2">
      <c r="A3298" s="6"/>
    </row>
    <row r="3299" spans="1:1" s="5" customFormat="1" x14ac:dyDescent="0.2">
      <c r="A3299" s="6"/>
    </row>
    <row r="3300" spans="1:1" s="5" customFormat="1" x14ac:dyDescent="0.2">
      <c r="A3300" s="6"/>
    </row>
    <row r="3301" spans="1:1" s="5" customFormat="1" x14ac:dyDescent="0.2">
      <c r="A3301" s="6"/>
    </row>
    <row r="3302" spans="1:1" s="5" customFormat="1" x14ac:dyDescent="0.2">
      <c r="A3302" s="6"/>
    </row>
    <row r="3303" spans="1:1" s="5" customFormat="1" x14ac:dyDescent="0.2">
      <c r="A3303" s="6"/>
    </row>
    <row r="3304" spans="1:1" s="5" customFormat="1" x14ac:dyDescent="0.2">
      <c r="A3304" s="6"/>
    </row>
    <row r="3305" spans="1:1" s="5" customFormat="1" x14ac:dyDescent="0.2">
      <c r="A3305" s="6"/>
    </row>
    <row r="3306" spans="1:1" s="5" customFormat="1" x14ac:dyDescent="0.2">
      <c r="A3306" s="6"/>
    </row>
    <row r="3307" spans="1:1" s="5" customFormat="1" x14ac:dyDescent="0.2">
      <c r="A3307" s="6"/>
    </row>
    <row r="3308" spans="1:1" s="5" customFormat="1" x14ac:dyDescent="0.2">
      <c r="A3308" s="6"/>
    </row>
    <row r="3309" spans="1:1" s="5" customFormat="1" x14ac:dyDescent="0.2">
      <c r="A3309" s="6"/>
    </row>
    <row r="3310" spans="1:1" s="5" customFormat="1" x14ac:dyDescent="0.2">
      <c r="A3310" s="6"/>
    </row>
    <row r="3311" spans="1:1" s="5" customFormat="1" x14ac:dyDescent="0.2">
      <c r="A3311" s="6"/>
    </row>
    <row r="3312" spans="1:1" s="5" customFormat="1" x14ac:dyDescent="0.2">
      <c r="A3312" s="6"/>
    </row>
    <row r="3313" spans="1:1" s="5" customFormat="1" x14ac:dyDescent="0.2">
      <c r="A3313" s="6"/>
    </row>
    <row r="3314" spans="1:1" s="5" customFormat="1" x14ac:dyDescent="0.2">
      <c r="A3314" s="6"/>
    </row>
    <row r="3315" spans="1:1" s="5" customFormat="1" x14ac:dyDescent="0.2">
      <c r="A3315" s="6"/>
    </row>
    <row r="3316" spans="1:1" s="5" customFormat="1" x14ac:dyDescent="0.2">
      <c r="A3316" s="6"/>
    </row>
    <row r="3317" spans="1:1" s="5" customFormat="1" x14ac:dyDescent="0.2">
      <c r="A3317" s="6"/>
    </row>
    <row r="3318" spans="1:1" s="5" customFormat="1" x14ac:dyDescent="0.2">
      <c r="A3318" s="6"/>
    </row>
    <row r="3319" spans="1:1" s="5" customFormat="1" x14ac:dyDescent="0.2">
      <c r="A3319" s="6"/>
    </row>
    <row r="3320" spans="1:1" s="5" customFormat="1" x14ac:dyDescent="0.2">
      <c r="A3320" s="6"/>
    </row>
    <row r="3321" spans="1:1" s="5" customFormat="1" x14ac:dyDescent="0.2">
      <c r="A3321" s="6"/>
    </row>
    <row r="3322" spans="1:1" s="5" customFormat="1" x14ac:dyDescent="0.2">
      <c r="A3322" s="6"/>
    </row>
    <row r="3323" spans="1:1" s="5" customFormat="1" x14ac:dyDescent="0.2">
      <c r="A3323" s="6"/>
    </row>
    <row r="3324" spans="1:1" s="5" customFormat="1" x14ac:dyDescent="0.2">
      <c r="A3324" s="6"/>
    </row>
    <row r="3325" spans="1:1" s="5" customFormat="1" x14ac:dyDescent="0.2">
      <c r="A3325" s="6"/>
    </row>
    <row r="3326" spans="1:1" s="5" customFormat="1" x14ac:dyDescent="0.2">
      <c r="A3326" s="6"/>
    </row>
    <row r="3327" spans="1:1" s="5" customFormat="1" x14ac:dyDescent="0.2">
      <c r="A3327" s="6"/>
    </row>
    <row r="3328" spans="1:1" s="5" customFormat="1" x14ac:dyDescent="0.2">
      <c r="A3328" s="6"/>
    </row>
    <row r="3329" spans="1:1" s="5" customFormat="1" x14ac:dyDescent="0.2">
      <c r="A3329" s="6"/>
    </row>
    <row r="3330" spans="1:1" s="5" customFormat="1" x14ac:dyDescent="0.2">
      <c r="A3330" s="6"/>
    </row>
    <row r="3331" spans="1:1" s="5" customFormat="1" x14ac:dyDescent="0.2">
      <c r="A3331" s="6"/>
    </row>
    <row r="3332" spans="1:1" s="5" customFormat="1" x14ac:dyDescent="0.2">
      <c r="A3332" s="6"/>
    </row>
    <row r="3333" spans="1:1" s="5" customFormat="1" x14ac:dyDescent="0.2">
      <c r="A3333" s="6"/>
    </row>
    <row r="3334" spans="1:1" s="5" customFormat="1" x14ac:dyDescent="0.2">
      <c r="A3334" s="6"/>
    </row>
    <row r="3335" spans="1:1" s="5" customFormat="1" x14ac:dyDescent="0.2">
      <c r="A3335" s="6"/>
    </row>
    <row r="3336" spans="1:1" s="5" customFormat="1" x14ac:dyDescent="0.2">
      <c r="A3336" s="6"/>
    </row>
    <row r="3337" spans="1:1" s="5" customFormat="1" x14ac:dyDescent="0.2">
      <c r="A3337" s="6"/>
    </row>
    <row r="3338" spans="1:1" s="5" customFormat="1" x14ac:dyDescent="0.2">
      <c r="A3338" s="6"/>
    </row>
    <row r="3339" spans="1:1" s="5" customFormat="1" x14ac:dyDescent="0.2">
      <c r="A3339" s="6"/>
    </row>
    <row r="3340" spans="1:1" s="5" customFormat="1" x14ac:dyDescent="0.2">
      <c r="A3340" s="6"/>
    </row>
    <row r="3341" spans="1:1" s="5" customFormat="1" x14ac:dyDescent="0.2">
      <c r="A3341" s="6"/>
    </row>
    <row r="3342" spans="1:1" s="5" customFormat="1" x14ac:dyDescent="0.2">
      <c r="A3342" s="6"/>
    </row>
    <row r="3343" spans="1:1" s="5" customFormat="1" x14ac:dyDescent="0.2">
      <c r="A3343" s="6"/>
    </row>
    <row r="3344" spans="1:1" s="5" customFormat="1" x14ac:dyDescent="0.2">
      <c r="A3344" s="6"/>
    </row>
    <row r="3345" spans="1:1" s="5" customFormat="1" x14ac:dyDescent="0.2">
      <c r="A3345" s="6"/>
    </row>
    <row r="3346" spans="1:1" s="5" customFormat="1" x14ac:dyDescent="0.2">
      <c r="A3346" s="6"/>
    </row>
    <row r="3347" spans="1:1" s="5" customFormat="1" x14ac:dyDescent="0.2">
      <c r="A3347" s="6"/>
    </row>
    <row r="3348" spans="1:1" s="5" customFormat="1" x14ac:dyDescent="0.2">
      <c r="A3348" s="6"/>
    </row>
    <row r="3349" spans="1:1" s="5" customFormat="1" x14ac:dyDescent="0.2">
      <c r="A3349" s="6"/>
    </row>
    <row r="3350" spans="1:1" s="5" customFormat="1" x14ac:dyDescent="0.2">
      <c r="A3350" s="6"/>
    </row>
    <row r="3351" spans="1:1" s="5" customFormat="1" x14ac:dyDescent="0.2">
      <c r="A3351" s="6"/>
    </row>
    <row r="3352" spans="1:1" s="5" customFormat="1" x14ac:dyDescent="0.2">
      <c r="A3352" s="6"/>
    </row>
    <row r="3353" spans="1:1" s="5" customFormat="1" x14ac:dyDescent="0.2">
      <c r="A3353" s="6"/>
    </row>
    <row r="3354" spans="1:1" s="5" customFormat="1" x14ac:dyDescent="0.2">
      <c r="A3354" s="6"/>
    </row>
    <row r="3355" spans="1:1" s="5" customFormat="1" x14ac:dyDescent="0.2">
      <c r="A3355" s="6"/>
    </row>
    <row r="3356" spans="1:1" s="5" customFormat="1" x14ac:dyDescent="0.2">
      <c r="A3356" s="6"/>
    </row>
  </sheetData>
  <pageMargins left="0.45" right="0.45" top="0.5" bottom="0.5" header="0.3" footer="0.3"/>
  <pageSetup scale="76" orientation="portrait" r:id="rId1"/>
  <headerFooter>
    <oddFooter>&amp;L&amp;T &amp;D&amp;C&amp;P of &amp;N&amp;RBuilt by @JohnZettler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vt:lpstr>
      <vt:lpstr>rebalancer</vt:lpstr>
      <vt:lpstr>cover!Print_Area</vt:lpstr>
      <vt:lpstr>rebalancer!Print_Area</vt:lpstr>
    </vt:vector>
  </TitlesOfParts>
  <Company>Rare Art Labs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Zettler</dc:creator>
  <cp:lastModifiedBy>John Zettler</cp:lastModifiedBy>
  <dcterms:created xsi:type="dcterms:W3CDTF">2018-11-19T19:05:20Z</dcterms:created>
  <dcterms:modified xsi:type="dcterms:W3CDTF">2019-10-31T00:33:24Z</dcterms:modified>
</cp:coreProperties>
</file>